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h 15 Payout" sheetId="1" r:id="rId4"/>
    <sheet state="visible" name="March 30 Payout" sheetId="2" r:id="rId5"/>
    <sheet state="visible" name="April 15 Payout" sheetId="3" r:id="rId6"/>
    <sheet state="visible" name="April 30 Payout" sheetId="4" r:id="rId7"/>
    <sheet state="visible" name="May 15 Payout" sheetId="5" r:id="rId8"/>
    <sheet state="visible" name="May 30 Payout" sheetId="6" r:id="rId9"/>
    <sheet state="visible" name="June 15 Payout" sheetId="7" r:id="rId10"/>
    <sheet state="visible" name="June  30 Payout" sheetId="8" r:id="rId11"/>
    <sheet state="visible" name="July 15 Payout" sheetId="9" r:id="rId12"/>
    <sheet state="visible" name="July  30 Payout" sheetId="10" r:id="rId13"/>
    <sheet state="visible" name="August 15 Payout" sheetId="11" r:id="rId14"/>
    <sheet state="visible" name="August  30 Payout" sheetId="12" r:id="rId15"/>
    <sheet state="visible" name="September 15 Payout" sheetId="13" r:id="rId16"/>
    <sheet state="visible" name="September  30 Payout" sheetId="14" r:id="rId17"/>
    <sheet state="visible" name="October 15 Payout" sheetId="15" r:id="rId18"/>
    <sheet state="visible" name="October  30 Payout" sheetId="16" r:id="rId19"/>
    <sheet state="visible" name="November 15 Payout" sheetId="17" r:id="rId20"/>
    <sheet state="visible" name="November  30 Payout" sheetId="18" r:id="rId21"/>
    <sheet state="visible" name="December 15 Payout" sheetId="19" r:id="rId22"/>
    <sheet state="visible" name="December  30 Payout" sheetId="20" r:id="rId23"/>
    <sheet state="visible" name="January 15 2024 Payout " sheetId="21" r:id="rId24"/>
  </sheets>
  <definedNames/>
  <calcPr/>
  <extLst>
    <ext uri="GoogleSheetsCustomDataVersion2">
      <go:sheetsCustomData xmlns:go="http://customooxmlschemas.google.com/" r:id="rId25" roundtripDataChecksum="pgk71BIKGwoewBhHIeJTvFwalDhzV0mb7axgTV0UW40="/>
    </ext>
  </extLst>
</workbook>
</file>

<file path=xl/sharedStrings.xml><?xml version="1.0" encoding="utf-8"?>
<sst xmlns="http://schemas.openxmlformats.org/spreadsheetml/2006/main" count="405" uniqueCount="58">
  <si>
    <t>March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</si>
  <si>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February 26 - March 10, 2023</t>
    </r>
  </si>
  <si>
    <t>Date:</t>
  </si>
  <si>
    <t>VA Name:</t>
  </si>
  <si>
    <t xml:space="preserve"> Rate (per hour):  </t>
  </si>
  <si>
    <t>Start Time</t>
  </si>
  <si>
    <t>Payable Time</t>
  </si>
  <si>
    <t>Notes</t>
  </si>
  <si>
    <t>Day off</t>
  </si>
  <si>
    <t>TOTAL:</t>
  </si>
  <si>
    <t>Base Hourly Pay</t>
  </si>
  <si>
    <t>Closing Bonus</t>
  </si>
  <si>
    <t>Contest Bonus</t>
  </si>
  <si>
    <t>Discretionary Bonus</t>
  </si>
  <si>
    <t>Salary</t>
  </si>
  <si>
    <t>Effective Rate</t>
  </si>
  <si>
    <t>March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</si>
  <si>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March 11 - March 25, 2023</t>
    </r>
  </si>
  <si>
    <t>April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</si>
  <si>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March 26 - April 10, 2023</t>
    </r>
  </si>
  <si>
    <t>April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</si>
  <si>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April 11 - April 25, 2023</t>
    </r>
  </si>
  <si>
    <t>$x.xx</t>
  </si>
  <si>
    <t>May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</si>
  <si>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April 26 - May 10, 2023</t>
    </r>
  </si>
  <si>
    <t>May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</si>
  <si>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May 11 - May 25, 2023</t>
    </r>
  </si>
  <si>
    <t>June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</si>
  <si>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May 26 - June 10, 2023</t>
    </r>
  </si>
  <si>
    <t>June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</si>
  <si>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June 11 - June 25, 2023</t>
    </r>
  </si>
  <si>
    <t>July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</si>
  <si>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June 26 - July 10, 2023</t>
    </r>
  </si>
  <si>
    <t>July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</si>
  <si>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July 11 - July 25, 2023</t>
    </r>
  </si>
  <si>
    <t>August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</si>
  <si>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July 26 - August 10, 2023</t>
    </r>
  </si>
  <si>
    <t>August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</si>
  <si>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August 11 - August 25, 2023</t>
    </r>
  </si>
  <si>
    <t>September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</si>
  <si>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August 26 - September 10, 2023</t>
    </r>
  </si>
  <si>
    <t>September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</si>
  <si>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September 11 - September 25, 2023</t>
    </r>
  </si>
  <si>
    <t>October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</si>
  <si>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September 26 - October 10, 2023</t>
    </r>
  </si>
  <si>
    <t>October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</si>
  <si>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October 11 - October 25, 2023</t>
    </r>
  </si>
  <si>
    <t>November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</si>
  <si>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October 26 - November 10, 2023</t>
    </r>
  </si>
  <si>
    <t>November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</si>
  <si>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November 11 - November 25, 2023</t>
    </r>
  </si>
  <si>
    <t>Thanksgiving Day Paid Leave</t>
  </si>
  <si>
    <t>December 15,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</si>
  <si>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November 26 - December 10, 2023</t>
    </r>
  </si>
  <si>
    <t>Decemer 30, 2023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</si>
  <si>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December 11 - December 25, 2023</t>
    </r>
  </si>
  <si>
    <t>January 15, 2024 Payout</t>
  </si>
  <si>
    <r>
      <rPr>
        <rFont val="Arial"/>
        <b/>
        <color theme="1"/>
        <sz val="14.0"/>
      </rPr>
      <t xml:space="preserve">Cut off: </t>
    </r>
    <r>
      <rPr>
        <rFont val="Arial"/>
        <b/>
        <color rgb="FFFF0000"/>
        <sz val="14.0"/>
      </rPr>
      <t>December 26, 2023 - January 10, 2024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</si>
</sst>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&quot;$&quot;#,##0.00"/>
    <numFmt numFmtId="165" formatCode="&quot;: &quot;hm"/>
    <numFmt numFmtId="166" formatCode="M/d/yyyy"/>
    <numFmt numFmtId="167" formatCode="h&quot;:&quot;mm&quot; &quot;am/pm"/>
    <numFmt numFmtId="168" formatCode="[h]:mm"/>
    <numFmt numFmtId="169" formatCode="[hh]&quot;:&quot;mm"/>
  </numFmts>
  <fonts count="14">
    <font>
      <sz val="10.0"/>
      <color rgb="FF000000"/>
      <name val="Arial"/>
      <scheme val="minor"/>
    </font>
    <font>
      <b/>
      <sz val="12.0"/>
      <color rgb="FFEFEFEF"/>
      <name val="Arial"/>
    </font>
    <font/>
    <font>
      <color theme="1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4.0"/>
      <color rgb="FFFF0000"/>
      <name val="Arial"/>
    </font>
    <font>
      <sz val="12.0"/>
      <color theme="1"/>
      <name val="Arial"/>
    </font>
    <font>
      <sz val="11.0"/>
      <color rgb="FF7E3794"/>
      <name val="Inconsolata"/>
    </font>
    <font>
      <b/>
      <sz val="18.0"/>
      <color theme="1"/>
      <name val="Arial"/>
    </font>
    <font>
      <b/>
      <sz val="18.0"/>
      <color rgb="FFFFFFFF"/>
      <name val="Arial"/>
    </font>
    <font>
      <b/>
      <sz val="16.0"/>
      <color rgb="FF00FF00"/>
      <name val="Arial"/>
    </font>
    <font>
      <b/>
      <color theme="1"/>
      <name val="Arial"/>
    </font>
    <font>
      <b/>
      <sz val="14.0"/>
      <color rgb="FF0000F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D0E0E3"/>
        <bgColor rgb="FFD0E0E3"/>
      </patternFill>
    </fill>
    <fill>
      <patternFill patternType="solid">
        <fgColor rgb="FF16F0F3"/>
        <bgColor rgb="FF16F0F3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3C78D8"/>
        <bgColor rgb="FF3C78D8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FFFFFF"/>
      </left>
      <bottom style="thin">
        <color rgb="FFFFFFFF"/>
      </bottom>
    </border>
    <border>
      <left style="double">
        <color rgb="FFFFFFFF"/>
      </left>
      <right style="double">
        <color rgb="FFFFFFFF"/>
      </right>
      <bottom style="double">
        <color rgb="FFFFFFFF"/>
      </bottom>
    </border>
    <border>
      <left style="double">
        <color rgb="FFFFFFFF"/>
      </left>
      <right style="double">
        <color rgb="FFFFFFFF"/>
      </right>
      <top style="double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ck">
        <color rgb="FFFF0000"/>
      </left>
      <right style="thick">
        <color rgb="FF000000"/>
      </right>
      <top style="thick">
        <color rgb="FFFF0000"/>
      </top>
      <bottom style="thick">
        <color rgb="FF000000"/>
      </bottom>
    </border>
    <border>
      <right style="thick">
        <color rgb="FFFF0000"/>
      </right>
      <top style="thick">
        <color rgb="FFFF0000"/>
      </top>
      <bottom style="thick">
        <color rgb="FF000000"/>
      </bottom>
    </border>
    <border>
      <left style="thick">
        <color rgb="FFFF0000"/>
      </left>
      <right style="thick">
        <color rgb="FF000000"/>
      </right>
      <bottom style="thick">
        <color rgb="FF000000"/>
      </bottom>
    </border>
    <border>
      <right style="thick">
        <color rgb="FFFF0000"/>
      </right>
      <bottom style="thick">
        <color rgb="FF000000"/>
      </bottom>
    </border>
    <border>
      <left style="thick">
        <color rgb="FFFF0000"/>
      </left>
      <right style="thick">
        <color rgb="FF000000"/>
      </right>
      <bottom style="thick">
        <color rgb="FFFF0000"/>
      </bottom>
    </border>
    <border>
      <right style="thick">
        <color rgb="FFFF0000"/>
      </right>
      <bottom style="thick">
        <color rgb="FFFF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5" fillId="0" fontId="3" numFmtId="0" xfId="0" applyBorder="1" applyFont="1"/>
    <xf borderId="2" fillId="3" fontId="4" numFmtId="0" xfId="0" applyAlignment="1" applyBorder="1" applyFill="1" applyFont="1">
      <alignment horizontal="center" shrinkToFit="0" vertical="center" wrapText="1"/>
    </xf>
    <xf borderId="6" fillId="4" fontId="4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ont="1">
      <alignment horizontal="center" readingOrder="0" shrinkToFit="0" vertical="bottom" wrapText="1"/>
    </xf>
    <xf borderId="7" fillId="4" fontId="4" numFmtId="164" xfId="0" applyAlignment="1" applyBorder="1" applyFont="1" applyNumberFormat="1">
      <alignment horizontal="center" shrinkToFit="0" vertical="bottom" wrapText="1"/>
    </xf>
    <xf borderId="7" fillId="4" fontId="6" numFmtId="164" xfId="0" applyAlignment="1" applyBorder="1" applyFont="1" applyNumberFormat="1">
      <alignment horizontal="left" vertical="bottom"/>
    </xf>
    <xf borderId="8" fillId="0" fontId="2" numFmtId="0" xfId="0" applyBorder="1" applyFont="1"/>
    <xf borderId="7" fillId="4" fontId="4" numFmtId="0" xfId="0" applyAlignment="1" applyBorder="1" applyFont="1">
      <alignment horizontal="center" shrinkToFit="0" wrapText="1"/>
    </xf>
    <xf borderId="7" fillId="4" fontId="4" numFmtId="165" xfId="0" applyAlignment="1" applyBorder="1" applyFont="1" applyNumberFormat="1">
      <alignment horizontal="center" shrinkToFit="0" wrapText="1"/>
    </xf>
    <xf borderId="1" fillId="4" fontId="4" numFmtId="0" xfId="0" applyAlignment="1" applyBorder="1" applyFont="1">
      <alignment horizontal="center" shrinkToFit="0" wrapText="1"/>
    </xf>
    <xf borderId="7" fillId="5" fontId="4" numFmtId="166" xfId="0" applyAlignment="1" applyBorder="1" applyFill="1" applyFont="1" applyNumberFormat="1">
      <alignment horizontal="center" shrinkToFit="0" wrapText="1"/>
    </xf>
    <xf borderId="7" fillId="0" fontId="4" numFmtId="167" xfId="0" applyAlignment="1" applyBorder="1" applyFont="1" applyNumberFormat="1">
      <alignment horizontal="center"/>
    </xf>
    <xf borderId="7" fillId="5" fontId="4" numFmtId="20" xfId="0" applyAlignment="1" applyBorder="1" applyFont="1" applyNumberFormat="1">
      <alignment horizontal="center"/>
    </xf>
    <xf borderId="1" fillId="5" fontId="4" numFmtId="0" xfId="0" applyAlignment="1" applyBorder="1" applyFont="1">
      <alignment horizontal="center" shrinkToFit="0" vertical="bottom" wrapText="1"/>
    </xf>
    <xf borderId="1" fillId="3" fontId="4" numFmtId="0" xfId="0" applyAlignment="1" applyBorder="1" applyFont="1">
      <alignment horizontal="center" shrinkToFit="0" vertical="bottom" wrapText="1"/>
    </xf>
    <xf borderId="9" fillId="5" fontId="4" numFmtId="0" xfId="0" applyBorder="1" applyFont="1"/>
    <xf borderId="7" fillId="5" fontId="4" numFmtId="0" xfId="0" applyAlignment="1" applyBorder="1" applyFont="1">
      <alignment horizontal="center" shrinkToFit="0" wrapText="1"/>
    </xf>
    <xf borderId="7" fillId="0" fontId="4" numFmtId="168" xfId="0" applyAlignment="1" applyBorder="1" applyFont="1" applyNumberFormat="1">
      <alignment horizontal="center"/>
    </xf>
    <xf borderId="9" fillId="0" fontId="7" numFmtId="0" xfId="0" applyBorder="1" applyFont="1"/>
    <xf borderId="10" fillId="0" fontId="7" numFmtId="0" xfId="0" applyAlignment="1" applyBorder="1" applyFont="1">
      <alignment horizontal="center"/>
    </xf>
    <xf borderId="10" fillId="5" fontId="4" numFmtId="0" xfId="0" applyAlignment="1" applyBorder="1" applyFont="1">
      <alignment horizontal="center" shrinkToFit="0" wrapText="1"/>
    </xf>
    <xf borderId="11" fillId="0" fontId="7" numFmtId="0" xfId="0" applyBorder="1" applyFont="1"/>
    <xf borderId="11" fillId="5" fontId="4" numFmtId="0" xfId="0" applyAlignment="1" applyBorder="1" applyFont="1">
      <alignment shrinkToFit="0" wrapText="1"/>
    </xf>
    <xf borderId="12" fillId="0" fontId="3" numFmtId="0" xfId="0" applyBorder="1" applyFont="1"/>
    <xf borderId="13" fillId="6" fontId="4" numFmtId="0" xfId="0" applyAlignment="1" applyBorder="1" applyFill="1" applyFont="1">
      <alignment shrinkToFit="0" wrapText="1"/>
    </xf>
    <xf borderId="14" fillId="6" fontId="4" numFmtId="164" xfId="0" applyAlignment="1" applyBorder="1" applyFont="1" applyNumberFormat="1">
      <alignment horizontal="center" shrinkToFit="0" vertical="bottom" wrapText="1"/>
    </xf>
    <xf borderId="0" fillId="5" fontId="8" numFmtId="0" xfId="0" applyFont="1"/>
    <xf borderId="15" fillId="6" fontId="4" numFmtId="169" xfId="0" applyAlignment="1" applyBorder="1" applyFont="1" applyNumberFormat="1">
      <alignment shrinkToFit="0" wrapText="1"/>
    </xf>
    <xf borderId="16" fillId="6" fontId="4" numFmtId="164" xfId="0" applyAlignment="1" applyBorder="1" applyFont="1" applyNumberFormat="1">
      <alignment horizontal="center" shrinkToFit="0" vertical="bottom" wrapText="1"/>
    </xf>
    <xf borderId="5" fillId="0" fontId="3" numFmtId="20" xfId="0" applyBorder="1" applyFont="1" applyNumberFormat="1"/>
    <xf borderId="15" fillId="6" fontId="4" numFmtId="0" xfId="0" applyAlignment="1" applyBorder="1" applyFont="1">
      <alignment shrinkToFit="0" wrapText="1"/>
    </xf>
    <xf borderId="16" fillId="6" fontId="3" numFmtId="164" xfId="0" applyAlignment="1" applyBorder="1" applyFont="1" applyNumberFormat="1">
      <alignment vertical="bottom"/>
    </xf>
    <xf borderId="12" fillId="0" fontId="3" numFmtId="168" xfId="0" applyBorder="1" applyFont="1" applyNumberFormat="1"/>
    <xf borderId="15" fillId="4" fontId="9" numFmtId="0" xfId="0" applyAlignment="1" applyBorder="1" applyFont="1">
      <alignment shrinkToFit="0" wrapText="1"/>
    </xf>
    <xf borderId="16" fillId="4" fontId="9" numFmtId="164" xfId="0" applyAlignment="1" applyBorder="1" applyFont="1" applyNumberFormat="1">
      <alignment horizontal="center" shrinkToFit="0" vertical="bottom" wrapText="1"/>
    </xf>
    <xf borderId="17" fillId="7" fontId="10" numFmtId="0" xfId="0" applyAlignment="1" applyBorder="1" applyFill="1" applyFont="1">
      <alignment shrinkToFit="0" wrapText="1"/>
    </xf>
    <xf borderId="18" fillId="7" fontId="10" numFmtId="164" xfId="0" applyAlignment="1" applyBorder="1" applyFont="1" applyNumberFormat="1">
      <alignment horizontal="center" shrinkToFit="0" vertical="bottom" wrapText="1"/>
    </xf>
    <xf borderId="19" fillId="0" fontId="3" numFmtId="0" xfId="0" applyBorder="1" applyFont="1"/>
    <xf borderId="19" fillId="5" fontId="11" numFmtId="0" xfId="0" applyAlignment="1" applyBorder="1" applyFont="1">
      <alignment horizontal="left"/>
    </xf>
    <xf borderId="20" fillId="0" fontId="3" numFmtId="0" xfId="0" applyBorder="1" applyFont="1"/>
    <xf borderId="5" fillId="0" fontId="3" numFmtId="1" xfId="0" applyBorder="1" applyFont="1" applyNumberFormat="1"/>
    <xf borderId="5" fillId="0" fontId="3" numFmtId="168" xfId="0" applyBorder="1" applyFont="1" applyNumberFormat="1"/>
    <xf borderId="5" fillId="0" fontId="4" numFmtId="0" xfId="0" applyAlignment="1" applyBorder="1" applyFont="1">
      <alignment horizontal="center"/>
    </xf>
    <xf borderId="5" fillId="5" fontId="4" numFmtId="0" xfId="0" applyAlignment="1" applyBorder="1" applyFont="1">
      <alignment horizontal="center" shrinkToFit="0" vertical="bottom" wrapText="1"/>
    </xf>
    <xf borderId="5" fillId="5" fontId="3" numFmtId="0" xfId="0" applyBorder="1" applyFont="1"/>
    <xf borderId="5" fillId="0" fontId="3" numFmtId="0" xfId="0" applyAlignment="1" applyBorder="1" applyFont="1">
      <alignment horizontal="center"/>
    </xf>
    <xf borderId="5" fillId="0" fontId="12" numFmtId="168" xfId="0" applyAlignment="1" applyBorder="1" applyFont="1" applyNumberFormat="1">
      <alignment horizontal="center"/>
    </xf>
    <xf borderId="5" fillId="0" fontId="3" numFmtId="4" xfId="0" applyAlignment="1" applyBorder="1" applyFont="1" applyNumberFormat="1">
      <alignment horizontal="center"/>
    </xf>
    <xf borderId="7" fillId="0" fontId="4" numFmtId="20" xfId="0" applyAlignment="1" applyBorder="1" applyFont="1" applyNumberFormat="1">
      <alignment horizontal="center"/>
    </xf>
    <xf borderId="2" fillId="3" fontId="4" numFmtId="0" xfId="0" applyAlignment="1" applyBorder="1" applyFont="1">
      <alignment horizontal="center" shrinkToFit="0" vertical="bottom" wrapText="1"/>
    </xf>
    <xf borderId="3" fillId="3" fontId="4" numFmtId="0" xfId="0" applyAlignment="1" applyBorder="1" applyFont="1">
      <alignment horizontal="center" shrinkToFit="0" vertical="bottom" wrapText="1"/>
    </xf>
    <xf borderId="7" fillId="0" fontId="13" numFmtId="167" xfId="0" applyAlignment="1" applyBorder="1" applyFont="1" applyNumberFormat="1">
      <alignment horizontal="center"/>
    </xf>
    <xf borderId="1" fillId="5" fontId="13" numFmtId="0" xfId="0" applyAlignment="1" applyBorder="1" applyFont="1">
      <alignment horizontal="center" shrinkToFit="0" vertical="bottom" wrapText="1"/>
    </xf>
    <xf borderId="1" fillId="0" fontId="4" numFmtId="167" xfId="0" applyAlignment="1" applyBorder="1" applyFont="1" applyNumberFormat="1">
      <alignment horizontal="center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5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0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1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5.0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44983.0</v>
      </c>
      <c r="B5" s="16"/>
      <c r="C5" s="17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44984.0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44985.0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44986.0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44987.0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44988.0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44989.0</v>
      </c>
      <c r="B11" s="19" t="s">
        <v>8</v>
      </c>
      <c r="C11" s="2"/>
      <c r="D11" s="2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44990.0</v>
      </c>
      <c r="B12" s="19" t="s">
        <v>8</v>
      </c>
      <c r="C12" s="2"/>
      <c r="D12" s="2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44991.0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44992.0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44993.0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44994.0</v>
      </c>
      <c r="B16" s="16"/>
      <c r="C16" s="17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44995.0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/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/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SUM(C5:C17)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'March 15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D15:E15"/>
    <mergeCell ref="D16:E16"/>
    <mergeCell ref="D17:E17"/>
    <mergeCell ref="D18:E18"/>
    <mergeCell ref="D19:E19"/>
    <mergeCell ref="D20:E20"/>
    <mergeCell ref="D21:E21"/>
    <mergeCell ref="D7:E7"/>
    <mergeCell ref="D8:E8"/>
    <mergeCell ref="D9:E9"/>
    <mergeCell ref="D10:E10"/>
    <mergeCell ref="B11:E11"/>
    <mergeCell ref="B12:E12"/>
    <mergeCell ref="D13:E13"/>
  </mergeCells>
  <conditionalFormatting sqref="C4 D5:D10 D13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10 D13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16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17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44996.0</v>
      </c>
      <c r="B5" s="19" t="s">
        <v>8</v>
      </c>
      <c r="C5" s="2"/>
      <c r="D5" s="2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44997.0</v>
      </c>
      <c r="B6" s="19" t="s">
        <v>8</v>
      </c>
      <c r="C6" s="2"/>
      <c r="D6" s="2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44998.0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44999.0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45000.0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45001.0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45002.0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45003.0</v>
      </c>
      <c r="B12" s="19" t="s">
        <v>8</v>
      </c>
      <c r="C12" s="2"/>
      <c r="D12" s="2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45004.0</v>
      </c>
      <c r="B13" s="19" t="s">
        <v>8</v>
      </c>
      <c r="C13" s="2"/>
      <c r="D13" s="2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45005.0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45006.0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45007.0</v>
      </c>
      <c r="B16" s="16"/>
      <c r="C16" s="17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45008.0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45009.0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45010.0</v>
      </c>
      <c r="B19" s="19" t="s">
        <v>8</v>
      </c>
      <c r="C19" s="2"/>
      <c r="D19" s="2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'March 30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B5:E5"/>
    <mergeCell ref="B6:E6"/>
    <mergeCell ref="D14:E14"/>
    <mergeCell ref="D15:E15"/>
    <mergeCell ref="D16:E16"/>
    <mergeCell ref="D17:E17"/>
    <mergeCell ref="D18:E18"/>
    <mergeCell ref="B19:E19"/>
    <mergeCell ref="D20:E20"/>
    <mergeCell ref="D21:E21"/>
    <mergeCell ref="D7:E7"/>
    <mergeCell ref="D8:E8"/>
    <mergeCell ref="D9:E9"/>
    <mergeCell ref="D10:E10"/>
    <mergeCell ref="D11:E11"/>
    <mergeCell ref="B12:E12"/>
    <mergeCell ref="B13:E13"/>
  </mergeCells>
  <conditionalFormatting sqref="C4 D7:D11 D14:D18 D20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7:D11 D14:D18 D20:D21 G37:G40">
    <cfRule type="notContainsBlanks" dxfId="0" priority="2">
      <formula>LEN(TRIM(D7))&gt;0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18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19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45011.0</v>
      </c>
      <c r="B5" s="19" t="s">
        <v>8</v>
      </c>
      <c r="C5" s="2"/>
      <c r="D5" s="2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45012.0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45013.0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45014.0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45015.0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45016.0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45017.0</v>
      </c>
      <c r="B11" s="19" t="s">
        <v>8</v>
      </c>
      <c r="C11" s="2"/>
      <c r="D11" s="2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45018.0</v>
      </c>
      <c r="B12" s="19" t="s">
        <v>8</v>
      </c>
      <c r="C12" s="2"/>
      <c r="D12" s="2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45019.0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45020.0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45021.0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45022.0</v>
      </c>
      <c r="B16" s="16"/>
      <c r="C16" s="17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45023.0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45024.0</v>
      </c>
      <c r="B18" s="19" t="s">
        <v>8</v>
      </c>
      <c r="C18" s="2"/>
      <c r="D18" s="2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45025.0</v>
      </c>
      <c r="B19" s="19" t="s">
        <v>8</v>
      </c>
      <c r="C19" s="2"/>
      <c r="D19" s="2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>
        <v>45026.0</v>
      </c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'April 15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B5:E5"/>
    <mergeCell ref="D6:E6"/>
    <mergeCell ref="D14:E14"/>
    <mergeCell ref="D15:E15"/>
    <mergeCell ref="D16:E16"/>
    <mergeCell ref="D17:E17"/>
    <mergeCell ref="B18:E18"/>
    <mergeCell ref="B19:E19"/>
    <mergeCell ref="D20:E20"/>
    <mergeCell ref="D21:E21"/>
    <mergeCell ref="D7:E7"/>
    <mergeCell ref="D8:E8"/>
    <mergeCell ref="D9:E9"/>
    <mergeCell ref="D10:E10"/>
    <mergeCell ref="B11:E11"/>
    <mergeCell ref="B12:E12"/>
    <mergeCell ref="D13:E13"/>
  </mergeCells>
  <conditionalFormatting sqref="C4 D6:D10 D13:D17 D20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6:D10 D13:D17 D20:D21 G37:G40">
    <cfRule type="notContainsBlanks" dxfId="0" priority="2">
      <formula>LEN(TRIM(D6))&gt;0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20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21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 t="s">
        <v>22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45027.0</v>
      </c>
      <c r="B5" s="16">
        <v>0.375</v>
      </c>
      <c r="C5" s="17">
        <v>0.3333333333333333</v>
      </c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45028.0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45029.0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45030.0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45031.0</v>
      </c>
      <c r="B9" s="19" t="s">
        <v>8</v>
      </c>
      <c r="C9" s="2"/>
      <c r="D9" s="2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45032.0</v>
      </c>
      <c r="B10" s="19" t="s">
        <v>8</v>
      </c>
      <c r="C10" s="2"/>
      <c r="D10" s="2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45033.0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45034.0</v>
      </c>
      <c r="B12" s="16"/>
      <c r="C12" s="17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45035.0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45036.0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45037.0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45038.0</v>
      </c>
      <c r="B16" s="19" t="s">
        <v>8</v>
      </c>
      <c r="C16" s="2"/>
      <c r="D16" s="2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45039.0</v>
      </c>
      <c r="B17" s="19" t="s">
        <v>8</v>
      </c>
      <c r="C17" s="2"/>
      <c r="D17" s="2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45040.0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45041.0</v>
      </c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0.3333333333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 t="str">
        <f>A101*E3</f>
        <v>#VALUE!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 t="str">
        <f>SUM(E24:E27)</f>
        <v>#VALUE!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'April 30 Payout'!C21</f>
        <v>0.3333333333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8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D15:E15"/>
    <mergeCell ref="B16:E16"/>
    <mergeCell ref="B17:E17"/>
    <mergeCell ref="D18:E18"/>
    <mergeCell ref="D19:E19"/>
    <mergeCell ref="D20:E20"/>
    <mergeCell ref="D21:E21"/>
    <mergeCell ref="D7:E7"/>
    <mergeCell ref="D8:E8"/>
    <mergeCell ref="B9:E9"/>
    <mergeCell ref="B10:E10"/>
    <mergeCell ref="D11:E11"/>
    <mergeCell ref="D12:E12"/>
    <mergeCell ref="D13:E13"/>
  </mergeCells>
  <conditionalFormatting sqref="C4 D5:D8 D11:D15 D18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8 D11:D15 D18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23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24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45042.0</v>
      </c>
      <c r="B5" s="16"/>
      <c r="C5" s="17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45043.0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45044.0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45045.0</v>
      </c>
      <c r="B8" s="19" t="s">
        <v>8</v>
      </c>
      <c r="C8" s="2"/>
      <c r="D8" s="2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45046.0</v>
      </c>
      <c r="B9" s="19" t="s">
        <v>8</v>
      </c>
      <c r="C9" s="2"/>
      <c r="D9" s="2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45047.0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45048.0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45049.0</v>
      </c>
      <c r="B12" s="16"/>
      <c r="C12" s="17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45050.0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45051.0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45052.0</v>
      </c>
      <c r="B15" s="19" t="s">
        <v>8</v>
      </c>
      <c r="C15" s="2"/>
      <c r="D15" s="2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45053.0</v>
      </c>
      <c r="B16" s="19" t="s">
        <v>8</v>
      </c>
      <c r="C16" s="2"/>
      <c r="D16" s="2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45054.0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45055.0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45056.0</v>
      </c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'May 15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B15:E15"/>
    <mergeCell ref="B16:E16"/>
    <mergeCell ref="D17:E17"/>
    <mergeCell ref="D18:E18"/>
    <mergeCell ref="D19:E19"/>
    <mergeCell ref="D20:E20"/>
    <mergeCell ref="D21:E21"/>
    <mergeCell ref="D7:E7"/>
    <mergeCell ref="B8:E8"/>
    <mergeCell ref="B9:E9"/>
    <mergeCell ref="D10:E10"/>
    <mergeCell ref="D11:E11"/>
    <mergeCell ref="D12:E12"/>
    <mergeCell ref="D13:E13"/>
  </mergeCells>
  <conditionalFormatting sqref="C4 D5:D7 D10:D14 D17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7 D10:D14 D17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25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26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45057.0</v>
      </c>
      <c r="B5" s="16"/>
      <c r="C5" s="17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45058.0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45059.0</v>
      </c>
      <c r="B7" s="19" t="s">
        <v>8</v>
      </c>
      <c r="C7" s="2"/>
      <c r="D7" s="2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45060.0</v>
      </c>
      <c r="B8" s="19" t="s">
        <v>8</v>
      </c>
      <c r="C8" s="2"/>
      <c r="D8" s="2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45061.0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45062.0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45063.0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45064.0</v>
      </c>
      <c r="B12" s="16"/>
      <c r="C12" s="17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45065.0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45066.0</v>
      </c>
      <c r="B14" s="19" t="s">
        <v>8</v>
      </c>
      <c r="C14" s="2"/>
      <c r="D14" s="2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45067.0</v>
      </c>
      <c r="B15" s="19" t="s">
        <v>8</v>
      </c>
      <c r="C15" s="2"/>
      <c r="D15" s="2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45068.0</v>
      </c>
      <c r="B16" s="16"/>
      <c r="C16" s="17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45069.0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45070.0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45071.0</v>
      </c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'May 30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B14:E14"/>
    <mergeCell ref="B15:E15"/>
    <mergeCell ref="D16:E16"/>
    <mergeCell ref="D17:E17"/>
    <mergeCell ref="D18:E18"/>
    <mergeCell ref="D19:E19"/>
    <mergeCell ref="D20:E20"/>
    <mergeCell ref="D21:E21"/>
    <mergeCell ref="B7:E7"/>
    <mergeCell ref="B8:E8"/>
    <mergeCell ref="D9:E9"/>
    <mergeCell ref="D10:E10"/>
    <mergeCell ref="D11:E11"/>
    <mergeCell ref="D12:E12"/>
    <mergeCell ref="D13:E13"/>
  </mergeCells>
  <conditionalFormatting sqref="C4 D5:D6 D9:D13 D16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6 D9:D13 D16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27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28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45072.0</v>
      </c>
      <c r="B5" s="16"/>
      <c r="C5" s="17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45073.0</v>
      </c>
      <c r="B6" s="19" t="s">
        <v>8</v>
      </c>
      <c r="C6" s="2"/>
      <c r="D6" s="2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45074.0</v>
      </c>
      <c r="B7" s="19" t="s">
        <v>8</v>
      </c>
      <c r="C7" s="2"/>
      <c r="D7" s="2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45075.0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45076.0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45077.0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45078.0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45079.0</v>
      </c>
      <c r="B12" s="16"/>
      <c r="C12" s="17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45080.0</v>
      </c>
      <c r="B13" s="19" t="s">
        <v>8</v>
      </c>
      <c r="C13" s="2"/>
      <c r="D13" s="2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45081.0</v>
      </c>
      <c r="B14" s="19" t="s">
        <v>8</v>
      </c>
      <c r="C14" s="2"/>
      <c r="D14" s="2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45082.0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45083.0</v>
      </c>
      <c r="B16" s="16"/>
      <c r="C16" s="17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45084.0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45085.0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45086.0</v>
      </c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>
        <v>45087.0</v>
      </c>
      <c r="B20" s="19" t="s">
        <v>8</v>
      </c>
      <c r="C20" s="2"/>
      <c r="D20" s="2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'June 15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B6:E6"/>
    <mergeCell ref="B14:E14"/>
    <mergeCell ref="D15:E15"/>
    <mergeCell ref="D16:E16"/>
    <mergeCell ref="D17:E17"/>
    <mergeCell ref="D18:E18"/>
    <mergeCell ref="D19:E19"/>
    <mergeCell ref="B20:E20"/>
    <mergeCell ref="D21:E21"/>
    <mergeCell ref="B7:E7"/>
    <mergeCell ref="D8:E8"/>
    <mergeCell ref="D9:E9"/>
    <mergeCell ref="D10:E10"/>
    <mergeCell ref="D11:E11"/>
    <mergeCell ref="D12:E12"/>
    <mergeCell ref="B13:E13"/>
  </mergeCells>
  <conditionalFormatting sqref="C4 D5 D8:D12 D15:D19 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 D8:D12 D15:D19 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29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30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45088.0</v>
      </c>
      <c r="B5" s="19" t="s">
        <v>8</v>
      </c>
      <c r="C5" s="2"/>
      <c r="D5" s="2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45089.0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45090.0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45091.0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45092.0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45093.0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45094.0</v>
      </c>
      <c r="B11" s="19" t="s">
        <v>8</v>
      </c>
      <c r="C11" s="2"/>
      <c r="D11" s="2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45095.0</v>
      </c>
      <c r="B12" s="19" t="s">
        <v>8</v>
      </c>
      <c r="C12" s="2"/>
      <c r="D12" s="2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45096.0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45097.0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45098.0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45099.0</v>
      </c>
      <c r="B16" s="16">
        <v>0.3763888888888889</v>
      </c>
      <c r="C16" s="17">
        <v>0.4013888888888889</v>
      </c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45100.0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45101.0</v>
      </c>
      <c r="B18" s="19" t="s">
        <v>8</v>
      </c>
      <c r="C18" s="2"/>
      <c r="D18" s="2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45102.0</v>
      </c>
      <c r="B19" s="19" t="s">
        <v>8</v>
      </c>
      <c r="C19" s="2"/>
      <c r="D19" s="2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0.4013888889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9.633333333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9.633333333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>
        <f>iferror(E28/A101," ")</f>
        <v>1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'June  30 Payout'!C21</f>
        <v>0.4013888889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9.633333333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B5:E5"/>
    <mergeCell ref="D6:E6"/>
    <mergeCell ref="D14:E14"/>
    <mergeCell ref="D15:E15"/>
    <mergeCell ref="D16:E16"/>
    <mergeCell ref="D17:E17"/>
    <mergeCell ref="B18:E18"/>
    <mergeCell ref="B19:E19"/>
    <mergeCell ref="D20:E20"/>
    <mergeCell ref="D21:E21"/>
    <mergeCell ref="D7:E7"/>
    <mergeCell ref="D8:E8"/>
    <mergeCell ref="D9:E9"/>
    <mergeCell ref="D10:E10"/>
    <mergeCell ref="B11:E11"/>
    <mergeCell ref="B12:E12"/>
    <mergeCell ref="D13:E13"/>
  </mergeCells>
  <conditionalFormatting sqref="C4 D6:D10 D13:D17 D20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6:D10 D13:D17 D20:D21 G37:G40">
    <cfRule type="notContainsBlanks" dxfId="0" priority="2">
      <formula>LEN(TRIM(D6))&gt;0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31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32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45103.0</v>
      </c>
      <c r="B5" s="16"/>
      <c r="C5" s="17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45104.0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45105.0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45106.0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45107.0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45108.0</v>
      </c>
      <c r="B10" s="19" t="s">
        <v>8</v>
      </c>
      <c r="C10" s="2"/>
      <c r="D10" s="2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45109.0</v>
      </c>
      <c r="B11" s="19" t="s">
        <v>8</v>
      </c>
      <c r="C11" s="2"/>
      <c r="D11" s="2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45110.0</v>
      </c>
      <c r="C12" s="17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45111.0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45112.0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45113.0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45114.0</v>
      </c>
      <c r="B16" s="16"/>
      <c r="C16" s="17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45115.0</v>
      </c>
      <c r="B17" s="19" t="s">
        <v>8</v>
      </c>
      <c r="C17" s="2"/>
      <c r="D17" s="2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45116.0</v>
      </c>
      <c r="B18" s="19" t="s">
        <v>8</v>
      </c>
      <c r="C18" s="2"/>
      <c r="D18" s="2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45117.0</v>
      </c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'July 15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D15:E15"/>
    <mergeCell ref="D16:E16"/>
    <mergeCell ref="B17:E17"/>
    <mergeCell ref="B18:E18"/>
    <mergeCell ref="D19:E19"/>
    <mergeCell ref="D20:E20"/>
    <mergeCell ref="D21:E21"/>
    <mergeCell ref="D7:E7"/>
    <mergeCell ref="D8:E8"/>
    <mergeCell ref="D9:E9"/>
    <mergeCell ref="B10:E10"/>
    <mergeCell ref="B11:E11"/>
    <mergeCell ref="D12:E12"/>
    <mergeCell ref="D13:E13"/>
  </mergeCells>
  <conditionalFormatting sqref="C4 D5:D9 D12:D16 D19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9 D12:D16 D19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33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34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45118.0</v>
      </c>
      <c r="B5" s="16"/>
      <c r="C5" s="17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45119.0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45120.0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45121.0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45122.0</v>
      </c>
      <c r="B9" s="19" t="s">
        <v>8</v>
      </c>
      <c r="C9" s="2"/>
      <c r="D9" s="2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45123.0</v>
      </c>
      <c r="B10" s="19" t="s">
        <v>8</v>
      </c>
      <c r="C10" s="2"/>
      <c r="D10" s="2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45124.0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45125.0</v>
      </c>
      <c r="B12" s="16"/>
      <c r="C12" s="17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45126.0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45127.0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45128.0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45129.0</v>
      </c>
      <c r="B16" s="19" t="s">
        <v>8</v>
      </c>
      <c r="C16" s="2"/>
      <c r="D16" s="2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45130.0</v>
      </c>
      <c r="B17" s="19" t="s">
        <v>8</v>
      </c>
      <c r="C17" s="2"/>
      <c r="D17" s="2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45131.0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45132.0</v>
      </c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'July  30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D15:E15"/>
    <mergeCell ref="B16:E16"/>
    <mergeCell ref="B17:E17"/>
    <mergeCell ref="D18:E18"/>
    <mergeCell ref="D19:E19"/>
    <mergeCell ref="D20:E20"/>
    <mergeCell ref="D21:E21"/>
    <mergeCell ref="D7:E7"/>
    <mergeCell ref="D8:E8"/>
    <mergeCell ref="B9:E9"/>
    <mergeCell ref="B10:E10"/>
    <mergeCell ref="D11:E11"/>
    <mergeCell ref="D12:E12"/>
    <mergeCell ref="D13:E13"/>
  </mergeCells>
  <conditionalFormatting sqref="C4 D5:D8 D11:D15 D18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8 D11:D15 D18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35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36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5.0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45133.0</v>
      </c>
      <c r="B5" s="53">
        <v>0.375</v>
      </c>
      <c r="C5" s="17">
        <v>0.40625</v>
      </c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45134.0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45135.0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45136.0</v>
      </c>
      <c r="B8" s="19" t="s">
        <v>8</v>
      </c>
      <c r="C8" s="2"/>
      <c r="D8" s="2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45137.0</v>
      </c>
      <c r="B9" s="19" t="s">
        <v>8</v>
      </c>
      <c r="C9" s="2"/>
      <c r="D9" s="2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45138.0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45139.0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45140.0</v>
      </c>
      <c r="C12" s="17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45141.0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45142.0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45143.0</v>
      </c>
      <c r="B15" s="19" t="s">
        <v>8</v>
      </c>
      <c r="C15" s="2"/>
      <c r="D15" s="2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45144.0</v>
      </c>
      <c r="B16" s="19" t="s">
        <v>8</v>
      </c>
      <c r="C16" s="2"/>
      <c r="D16" s="2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45145.0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45146.0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45147.0</v>
      </c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>
        <v>45148.0</v>
      </c>
      <c r="B20" s="16">
        <v>0.3798611111111111</v>
      </c>
      <c r="C20" s="17">
        <v>0.4048611111111111</v>
      </c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0.8111111111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97.33333333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>
        <v>150.0</v>
      </c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247.3333333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>
        <f>iferror(E28/A101," ")</f>
        <v>12.70547945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'August 15 Payout'!C21</f>
        <v>0.8111111111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19.46666667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B15:E15"/>
    <mergeCell ref="B16:E16"/>
    <mergeCell ref="D17:E17"/>
    <mergeCell ref="D18:E18"/>
    <mergeCell ref="D19:E19"/>
    <mergeCell ref="D20:E20"/>
    <mergeCell ref="D21:E21"/>
    <mergeCell ref="D7:E7"/>
    <mergeCell ref="B8:E8"/>
    <mergeCell ref="B9:E9"/>
    <mergeCell ref="D10:E10"/>
    <mergeCell ref="D11:E11"/>
    <mergeCell ref="D12:E12"/>
    <mergeCell ref="D13:E13"/>
  </mergeCells>
  <conditionalFormatting sqref="C4 D5:D7 D10:D14 D17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7 D10:D14 D17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37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38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45149.0</v>
      </c>
      <c r="B5" s="16"/>
      <c r="C5" s="17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45150.0</v>
      </c>
      <c r="B6" s="19" t="s">
        <v>8</v>
      </c>
      <c r="C6" s="2"/>
      <c r="D6" s="2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45151.0</v>
      </c>
      <c r="B7" s="19" t="s">
        <v>8</v>
      </c>
      <c r="C7" s="2"/>
      <c r="D7" s="2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45152.0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45153.0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45154.0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45155.0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45156.0</v>
      </c>
      <c r="B12" s="16"/>
      <c r="C12" s="17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45157.0</v>
      </c>
      <c r="B13" s="19" t="s">
        <v>8</v>
      </c>
      <c r="C13" s="2"/>
      <c r="D13" s="2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45158.0</v>
      </c>
      <c r="B14" s="19" t="s">
        <v>8</v>
      </c>
      <c r="C14" s="2"/>
      <c r="D14" s="2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45159.0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45160.0</v>
      </c>
      <c r="B16" s="16"/>
      <c r="C16" s="17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45161.0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45162.0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45163.0</v>
      </c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'August  30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B6:E6"/>
    <mergeCell ref="B14:E14"/>
    <mergeCell ref="D15:E15"/>
    <mergeCell ref="D16:E16"/>
    <mergeCell ref="D17:E17"/>
    <mergeCell ref="D18:E18"/>
    <mergeCell ref="D19:E19"/>
    <mergeCell ref="D20:E20"/>
    <mergeCell ref="D21:E21"/>
    <mergeCell ref="B7:E7"/>
    <mergeCell ref="D8:E8"/>
    <mergeCell ref="D9:E9"/>
    <mergeCell ref="D10:E10"/>
    <mergeCell ref="D11:E11"/>
    <mergeCell ref="D12:E12"/>
    <mergeCell ref="B13:E13"/>
  </mergeCells>
  <conditionalFormatting sqref="C4 D5 D8:D12 D15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 D8:D12 D15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39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40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45164.0</v>
      </c>
      <c r="B5" s="19" t="s">
        <v>8</v>
      </c>
      <c r="C5" s="2"/>
      <c r="D5" s="2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45165.0</v>
      </c>
      <c r="B6" s="19" t="s">
        <v>8</v>
      </c>
      <c r="C6" s="2"/>
      <c r="D6" s="2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45166.0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45167.0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45168.0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45169.0</v>
      </c>
      <c r="B10" s="16"/>
      <c r="C10" s="17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45170.0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45171.0</v>
      </c>
      <c r="B12" s="19" t="s">
        <v>8</v>
      </c>
      <c r="C12" s="2"/>
      <c r="D12" s="2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45172.0</v>
      </c>
      <c r="B13" s="19" t="s">
        <v>8</v>
      </c>
      <c r="C13" s="2"/>
      <c r="D13" s="2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45173.0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45174.0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45175.0</v>
      </c>
      <c r="B16" s="16"/>
      <c r="C16" s="17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45176.0</v>
      </c>
      <c r="B17" s="16"/>
      <c r="C17" s="17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45177.0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45178.0</v>
      </c>
      <c r="B19" s="19" t="s">
        <v>8</v>
      </c>
      <c r="C19" s="2"/>
      <c r="D19" s="2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>
        <v>45179.0</v>
      </c>
      <c r="B20" s="19" t="s">
        <v>8</v>
      </c>
      <c r="C20" s="2"/>
      <c r="D20" s="2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'September 15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B5:E5"/>
    <mergeCell ref="B6:E6"/>
    <mergeCell ref="D14:E14"/>
    <mergeCell ref="D15:E15"/>
    <mergeCell ref="D16:E16"/>
    <mergeCell ref="D17:E17"/>
    <mergeCell ref="D18:E18"/>
    <mergeCell ref="B19:E19"/>
    <mergeCell ref="B20:E20"/>
    <mergeCell ref="D21:E21"/>
    <mergeCell ref="D7:E7"/>
    <mergeCell ref="D8:E8"/>
    <mergeCell ref="D9:E9"/>
    <mergeCell ref="D10:E10"/>
    <mergeCell ref="D11:E11"/>
    <mergeCell ref="B12:E12"/>
    <mergeCell ref="B13:E13"/>
  </mergeCells>
  <conditionalFormatting sqref="C4 D7:D11 D14:D18 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7:D11 D14:D18 D21 G37:G40">
    <cfRule type="notContainsBlanks" dxfId="0" priority="2">
      <formula>LEN(TRIM(D7))&gt;0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41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42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5.0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45180.0</v>
      </c>
      <c r="B5" s="16"/>
      <c r="C5" s="17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45181.0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45182.0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45183.0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45184.0</v>
      </c>
      <c r="B9" s="16"/>
      <c r="C9" s="17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45185.0</v>
      </c>
      <c r="B10" s="19" t="s">
        <v>8</v>
      </c>
      <c r="C10" s="2"/>
      <c r="D10" s="2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45186.0</v>
      </c>
      <c r="B11" s="19" t="s">
        <v>8</v>
      </c>
      <c r="C11" s="2"/>
      <c r="D11" s="2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45187.0</v>
      </c>
      <c r="B12" s="16">
        <v>0.375</v>
      </c>
      <c r="C12" s="17">
        <v>0.30486111111111114</v>
      </c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45188.0</v>
      </c>
      <c r="B13" s="16"/>
      <c r="C13" s="17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45189.0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45190.0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45191.0</v>
      </c>
      <c r="B16" s="16"/>
      <c r="C16" s="17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45192.0</v>
      </c>
      <c r="B17" s="19" t="s">
        <v>8</v>
      </c>
      <c r="C17" s="2"/>
      <c r="D17" s="2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45193.0</v>
      </c>
      <c r="B18" s="19" t="s">
        <v>8</v>
      </c>
      <c r="C18" s="2"/>
      <c r="D18" s="2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45194.0</v>
      </c>
      <c r="B19" s="16"/>
      <c r="C19" s="17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7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0.3048611111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36.58333333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>
        <v>150.0</v>
      </c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186.5833333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>
        <f>iferror(E28/A101," ")</f>
        <v>25.50113895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'September  30 Payout'!C21</f>
        <v>0.3048611111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7.316666667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D15:E15"/>
    <mergeCell ref="D16:E16"/>
    <mergeCell ref="B17:E17"/>
    <mergeCell ref="B18:E18"/>
    <mergeCell ref="D19:E19"/>
    <mergeCell ref="D20:E20"/>
    <mergeCell ref="D21:E21"/>
    <mergeCell ref="D7:E7"/>
    <mergeCell ref="D8:E8"/>
    <mergeCell ref="D9:E9"/>
    <mergeCell ref="B10:E10"/>
    <mergeCell ref="B11:E11"/>
    <mergeCell ref="D12:E12"/>
    <mergeCell ref="D13:E13"/>
  </mergeCells>
  <conditionalFormatting sqref="C4 D5:D9 D12:D16 D19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9 D12:D16 D19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43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44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45195.0</v>
      </c>
      <c r="B5" s="16"/>
      <c r="C5" s="16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45196.0</v>
      </c>
      <c r="B6" s="16"/>
      <c r="C6" s="16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45197.0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45198.0</v>
      </c>
      <c r="B8" s="16"/>
      <c r="C8" s="17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45199.0</v>
      </c>
      <c r="B9" s="19" t="s">
        <v>8</v>
      </c>
      <c r="C9" s="2"/>
      <c r="D9" s="2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45200.0</v>
      </c>
      <c r="B10" s="19" t="s">
        <v>8</v>
      </c>
      <c r="C10" s="2"/>
      <c r="D10" s="2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45201.0</v>
      </c>
      <c r="B11" s="16"/>
      <c r="C11" s="17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45202.0</v>
      </c>
      <c r="B12" s="16"/>
      <c r="C12" s="16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45203.0</v>
      </c>
      <c r="B13" s="16"/>
      <c r="C13" s="16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45204.0</v>
      </c>
      <c r="B14" s="16"/>
      <c r="C14" s="17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45205.0</v>
      </c>
      <c r="B15" s="16"/>
      <c r="C15" s="17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45206.0</v>
      </c>
      <c r="B16" s="19" t="s">
        <v>8</v>
      </c>
      <c r="C16" s="2"/>
      <c r="D16" s="2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45207.0</v>
      </c>
      <c r="B17" s="19" t="s">
        <v>8</v>
      </c>
      <c r="C17" s="2"/>
      <c r="D17" s="2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45208.0</v>
      </c>
      <c r="B18" s="16"/>
      <c r="C18" s="17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45209.0</v>
      </c>
      <c r="B19" s="16"/>
      <c r="C19" s="16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6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'October 15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D15:E15"/>
    <mergeCell ref="B16:E16"/>
    <mergeCell ref="B17:E17"/>
    <mergeCell ref="D18:E18"/>
    <mergeCell ref="D19:E19"/>
    <mergeCell ref="D20:E20"/>
    <mergeCell ref="D21:E21"/>
    <mergeCell ref="D7:E7"/>
    <mergeCell ref="D8:E8"/>
    <mergeCell ref="B9:E9"/>
    <mergeCell ref="B10:E10"/>
    <mergeCell ref="D11:E11"/>
    <mergeCell ref="D12:E12"/>
    <mergeCell ref="D13:E13"/>
  </mergeCells>
  <conditionalFormatting sqref="C4 D5:D8 D11:D15 D18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8 D11:D15 D18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45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46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45210.0</v>
      </c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45211.0</v>
      </c>
      <c r="B6" s="16"/>
      <c r="C6" s="17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45212.0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45213.0</v>
      </c>
      <c r="B8" s="16"/>
      <c r="C8" s="17"/>
      <c r="D8" s="54"/>
      <c r="E8" s="55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45214.0</v>
      </c>
      <c r="B9" s="19" t="s">
        <v>8</v>
      </c>
      <c r="C9" s="2"/>
      <c r="D9" s="2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45215.0</v>
      </c>
      <c r="B10" s="16">
        <v>0.36875</v>
      </c>
      <c r="C10" s="17">
        <v>0.3215277777777778</v>
      </c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45216.0</v>
      </c>
      <c r="B11" s="16"/>
      <c r="C11" s="16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45217.0</v>
      </c>
      <c r="B12" s="16"/>
      <c r="C12" s="16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45218.0</v>
      </c>
      <c r="B13" s="16"/>
      <c r="C13" s="16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45219.0</v>
      </c>
      <c r="B14" s="16"/>
      <c r="C14" s="16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45220.0</v>
      </c>
      <c r="B15" s="19" t="s">
        <v>8</v>
      </c>
      <c r="C15" s="2"/>
      <c r="D15" s="2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45221.0</v>
      </c>
      <c r="B16" s="19" t="s">
        <v>8</v>
      </c>
      <c r="C16" s="2"/>
      <c r="D16" s="2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45222.0</v>
      </c>
      <c r="B17" s="16"/>
      <c r="C17" s="16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45223.0</v>
      </c>
      <c r="B18" s="16"/>
      <c r="C18" s="16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45224.0</v>
      </c>
      <c r="B19" s="16"/>
      <c r="C19" s="16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6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SUM(C6:C20)</f>
        <v>0.3215277778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7.716666667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7.716666667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>
        <f>iferror(E28/A101," ")</f>
        <v>1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'October  30 Payout'!C21</f>
        <v>0.3215277778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7.716666667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A1:E1"/>
    <mergeCell ref="A2:E2"/>
    <mergeCell ref="A3:A4"/>
    <mergeCell ref="B3:C3"/>
    <mergeCell ref="D4:E4"/>
    <mergeCell ref="D5:E5"/>
    <mergeCell ref="D6:E6"/>
    <mergeCell ref="B15:E15"/>
    <mergeCell ref="B16:E16"/>
    <mergeCell ref="D17:E17"/>
    <mergeCell ref="D18:E18"/>
    <mergeCell ref="D19:E19"/>
    <mergeCell ref="D20:E20"/>
    <mergeCell ref="D21:E21"/>
    <mergeCell ref="D7:E7"/>
    <mergeCell ref="B9:E9"/>
    <mergeCell ref="D10:E10"/>
    <mergeCell ref="D11:E11"/>
    <mergeCell ref="D12:E12"/>
    <mergeCell ref="D13:E13"/>
    <mergeCell ref="D14:E14"/>
  </mergeCells>
  <conditionalFormatting sqref="C4 D5:D7 D10:D14 D17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7 D10:D14 D17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47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48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45225.0</v>
      </c>
      <c r="B5" s="16"/>
      <c r="C5" s="16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45226.0</v>
      </c>
      <c r="B6" s="16"/>
      <c r="C6" s="16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45227.0</v>
      </c>
      <c r="B7" s="19" t="s">
        <v>8</v>
      </c>
      <c r="C7" s="2"/>
      <c r="D7" s="2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45228.0</v>
      </c>
      <c r="B8" s="19" t="s">
        <v>8</v>
      </c>
      <c r="C8" s="2"/>
      <c r="D8" s="2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45229.0</v>
      </c>
      <c r="B9" s="16"/>
      <c r="C9" s="16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45230.0</v>
      </c>
      <c r="B10" s="16"/>
      <c r="C10" s="16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45231.0</v>
      </c>
      <c r="B11" s="16"/>
      <c r="C11" s="16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45232.0</v>
      </c>
      <c r="B12" s="16"/>
      <c r="C12" s="16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45233.0</v>
      </c>
      <c r="B13" s="16"/>
      <c r="C13" s="16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45234.0</v>
      </c>
      <c r="B14" s="19" t="s">
        <v>8</v>
      </c>
      <c r="C14" s="2"/>
      <c r="D14" s="2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45235.0</v>
      </c>
      <c r="B15" s="19" t="s">
        <v>8</v>
      </c>
      <c r="C15" s="2"/>
      <c r="D15" s="2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45236.0</v>
      </c>
      <c r="B16" s="16"/>
      <c r="C16" s="16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45237.0</v>
      </c>
      <c r="B17" s="16"/>
      <c r="C17" s="16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45238.0</v>
      </c>
      <c r="B18" s="16"/>
      <c r="C18" s="16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45239.0</v>
      </c>
      <c r="B19" s="16"/>
      <c r="C19" s="16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>
        <v>45240.0</v>
      </c>
      <c r="B20" s="16"/>
      <c r="C20" s="16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'November 15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B14:E14"/>
    <mergeCell ref="B15:E15"/>
    <mergeCell ref="D16:E16"/>
    <mergeCell ref="D17:E17"/>
    <mergeCell ref="D18:E18"/>
    <mergeCell ref="D19:E19"/>
    <mergeCell ref="D20:E20"/>
    <mergeCell ref="D21:E21"/>
    <mergeCell ref="B7:E7"/>
    <mergeCell ref="B8:E8"/>
    <mergeCell ref="D9:E9"/>
    <mergeCell ref="D10:E10"/>
    <mergeCell ref="D11:E11"/>
    <mergeCell ref="D12:E12"/>
    <mergeCell ref="D13:E13"/>
  </mergeCells>
  <conditionalFormatting sqref="C4 D5:D6 D9:D13 D16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6 D9:D13 D16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49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50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45241.0</v>
      </c>
      <c r="B5" s="19" t="s">
        <v>8</v>
      </c>
      <c r="C5" s="2"/>
      <c r="D5" s="2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45242.0</v>
      </c>
      <c r="B6" s="19" t="s">
        <v>8</v>
      </c>
      <c r="C6" s="2"/>
      <c r="D6" s="2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45243.0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45244.0</v>
      </c>
      <c r="B8" s="16"/>
      <c r="C8" s="16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45245.0</v>
      </c>
      <c r="B9" s="16"/>
      <c r="C9" s="16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45246.0</v>
      </c>
      <c r="B10" s="16"/>
      <c r="C10" s="16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45247.0</v>
      </c>
      <c r="B11" s="16"/>
      <c r="C11" s="16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45248.0</v>
      </c>
      <c r="B12" s="19" t="s">
        <v>8</v>
      </c>
      <c r="C12" s="2"/>
      <c r="D12" s="2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45249.0</v>
      </c>
      <c r="B13" s="19" t="s">
        <v>8</v>
      </c>
      <c r="C13" s="2"/>
      <c r="D13" s="2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45250.0</v>
      </c>
      <c r="B14" s="16"/>
      <c r="C14" s="16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45251.0</v>
      </c>
      <c r="B15" s="16"/>
      <c r="C15" s="16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45252.0</v>
      </c>
      <c r="B16" s="16"/>
      <c r="C16" s="16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45253.0</v>
      </c>
      <c r="B17" s="16"/>
      <c r="C17" s="56">
        <v>0.3333333333333333</v>
      </c>
      <c r="D17" s="57" t="s">
        <v>51</v>
      </c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45254.0</v>
      </c>
      <c r="B18" s="16"/>
      <c r="C18" s="16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45255.0</v>
      </c>
      <c r="B19" s="19" t="s">
        <v>8</v>
      </c>
      <c r="C19" s="2"/>
      <c r="D19" s="2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6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0.3333333333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8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8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>
        <f>iferror(E28/A101," ")</f>
        <v>1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'November  30 Payout'!C21</f>
        <v>0.3333333333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8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B5:E5"/>
    <mergeCell ref="B6:E6"/>
    <mergeCell ref="D14:E14"/>
    <mergeCell ref="D15:E15"/>
    <mergeCell ref="D16:E16"/>
    <mergeCell ref="D17:E17"/>
    <mergeCell ref="D18:E18"/>
    <mergeCell ref="B19:E19"/>
    <mergeCell ref="D20:E20"/>
    <mergeCell ref="D21:E21"/>
    <mergeCell ref="D7:E7"/>
    <mergeCell ref="D8:E8"/>
    <mergeCell ref="D9:E9"/>
    <mergeCell ref="D10:E10"/>
    <mergeCell ref="D11:E11"/>
    <mergeCell ref="B12:E12"/>
    <mergeCell ref="B13:E13"/>
  </mergeCells>
  <conditionalFormatting sqref="C4 D7:D11 D14:D18 D20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7:D11 D14:D18 D20:D21 G37:G40">
    <cfRule type="notContainsBlanks" dxfId="0" priority="2">
      <formula>LEN(TRIM(D7))&gt;0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52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53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45256.0</v>
      </c>
      <c r="B5" s="16"/>
      <c r="C5" s="16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45257.0</v>
      </c>
      <c r="B6" s="16"/>
      <c r="C6" s="16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45258.0</v>
      </c>
      <c r="B7" s="16"/>
      <c r="C7" s="16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45259.0</v>
      </c>
      <c r="B8" s="16"/>
      <c r="C8" s="16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45260.0</v>
      </c>
      <c r="B9" s="16"/>
      <c r="C9" s="16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45261.0</v>
      </c>
      <c r="B10" s="16"/>
      <c r="C10" s="16"/>
      <c r="D10" s="18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45262.0</v>
      </c>
      <c r="B11" s="19" t="s">
        <v>8</v>
      </c>
      <c r="C11" s="2"/>
      <c r="D11" s="2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45263.0</v>
      </c>
      <c r="B12" s="19" t="s">
        <v>8</v>
      </c>
      <c r="C12" s="2"/>
      <c r="D12" s="2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45264.0</v>
      </c>
      <c r="B13" s="16"/>
      <c r="C13" s="16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45265.0</v>
      </c>
      <c r="B14" s="16"/>
      <c r="C14" s="16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45266.0</v>
      </c>
      <c r="B15" s="16"/>
      <c r="C15" s="16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45267.0</v>
      </c>
      <c r="B16" s="16"/>
      <c r="C16" s="16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45268.0</v>
      </c>
      <c r="B17" s="16"/>
      <c r="C17" s="16"/>
      <c r="D17" s="18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45269.0</v>
      </c>
      <c r="B18" s="19" t="s">
        <v>8</v>
      </c>
      <c r="C18" s="2"/>
      <c r="D18" s="2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45270.0</v>
      </c>
      <c r="B19" s="19" t="s">
        <v>8</v>
      </c>
      <c r="C19" s="2"/>
      <c r="D19" s="2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16"/>
      <c r="C20" s="16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'December 15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D15:E15"/>
    <mergeCell ref="D16:E16"/>
    <mergeCell ref="D17:E17"/>
    <mergeCell ref="B18:E18"/>
    <mergeCell ref="B19:E19"/>
    <mergeCell ref="D20:E20"/>
    <mergeCell ref="D21:E21"/>
    <mergeCell ref="D7:E7"/>
    <mergeCell ref="D8:E8"/>
    <mergeCell ref="D9:E9"/>
    <mergeCell ref="D10:E10"/>
    <mergeCell ref="B11:E11"/>
    <mergeCell ref="B12:E12"/>
    <mergeCell ref="D13:E13"/>
  </mergeCells>
  <conditionalFormatting sqref="C4 D5:D10 D13:D17 D20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10 D13:D17 D20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54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55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45271.0</v>
      </c>
      <c r="B5" s="16"/>
      <c r="C5" s="16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45272.0</v>
      </c>
      <c r="B6" s="16"/>
      <c r="C6" s="16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45273.0</v>
      </c>
      <c r="B7" s="16"/>
      <c r="C7" s="17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45274.0</v>
      </c>
      <c r="B8" s="16"/>
      <c r="C8" s="16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45275.0</v>
      </c>
      <c r="B9" s="16"/>
      <c r="C9" s="16"/>
      <c r="D9" s="18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45276.0</v>
      </c>
      <c r="B10" s="19" t="s">
        <v>8</v>
      </c>
      <c r="C10" s="2"/>
      <c r="D10" s="2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45277.0</v>
      </c>
      <c r="B11" s="19" t="s">
        <v>8</v>
      </c>
      <c r="C11" s="2"/>
      <c r="D11" s="2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45278.0</v>
      </c>
      <c r="B12" s="16"/>
      <c r="C12" s="16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45279.0</v>
      </c>
      <c r="B13" s="16"/>
      <c r="C13" s="16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45280.0</v>
      </c>
      <c r="B14" s="16"/>
      <c r="C14" s="16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45281.0</v>
      </c>
      <c r="B15" s="16"/>
      <c r="C15" s="16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45282.0</v>
      </c>
      <c r="B16" s="16"/>
      <c r="C16" s="16"/>
      <c r="D16" s="18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45283.0</v>
      </c>
      <c r="B17" s="19" t="s">
        <v>8</v>
      </c>
      <c r="C17" s="2"/>
      <c r="D17" s="2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45284.0</v>
      </c>
      <c r="B18" s="19" t="s">
        <v>8</v>
      </c>
      <c r="C18" s="2"/>
      <c r="D18" s="2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45285.0</v>
      </c>
      <c r="B19" s="16"/>
      <c r="C19" s="16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/>
      <c r="B20" s="58"/>
      <c r="C20" s="2"/>
      <c r="D20" s="2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'December  30 Payout'!C21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D15:E15"/>
    <mergeCell ref="D16:E16"/>
    <mergeCell ref="B17:E17"/>
    <mergeCell ref="B18:E18"/>
    <mergeCell ref="D19:E19"/>
    <mergeCell ref="B20:E20"/>
    <mergeCell ref="D21:E21"/>
    <mergeCell ref="D7:E7"/>
    <mergeCell ref="D8:E8"/>
    <mergeCell ref="D9:E9"/>
    <mergeCell ref="B10:E10"/>
    <mergeCell ref="B11:E11"/>
    <mergeCell ref="D12:E12"/>
    <mergeCell ref="D13:E13"/>
  </mergeCells>
  <conditionalFormatting sqref="C4 D5:D9 D12:D16 D19 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9 D12:D16 D19 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0"/>
  <cols>
    <col customWidth="1" min="1" max="1" width="14.88"/>
    <col customWidth="1" min="2" max="2" width="24.13"/>
    <col customWidth="1" min="3" max="3" width="24.75"/>
    <col customWidth="1" min="4" max="4" width="24.25"/>
    <col customWidth="1" min="5" max="5" width="39.5"/>
    <col customWidth="1" min="6" max="6" width="12.63"/>
    <col customWidth="1" min="7" max="7" width="38.75"/>
    <col customWidth="1" min="8" max="8" width="17.88"/>
  </cols>
  <sheetData>
    <row r="1" ht="44.25" customHeight="1">
      <c r="A1" s="1" t="s">
        <v>56</v>
      </c>
      <c r="B1" s="2"/>
      <c r="C1" s="2"/>
      <c r="D1" s="2"/>
      <c r="E1" s="3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5.75" customHeight="1">
      <c r="A2" s="6" t="s">
        <v>57</v>
      </c>
      <c r="B2" s="2"/>
      <c r="C2" s="2"/>
      <c r="D2" s="2"/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5.75" customHeight="1">
      <c r="A3" s="7" t="s">
        <v>2</v>
      </c>
      <c r="B3" s="8" t="s">
        <v>3</v>
      </c>
      <c r="C3" s="3"/>
      <c r="D3" s="9" t="s">
        <v>4</v>
      </c>
      <c r="E3" s="10">
        <v>1.0</v>
      </c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5.75" customHeight="1">
      <c r="A4" s="11"/>
      <c r="B4" s="12" t="s">
        <v>5</v>
      </c>
      <c r="C4" s="13" t="s">
        <v>6</v>
      </c>
      <c r="D4" s="14" t="s">
        <v>7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5.75" customHeight="1">
      <c r="A5" s="15">
        <v>45286.0</v>
      </c>
      <c r="B5" s="16"/>
      <c r="C5" s="16"/>
      <c r="D5" s="18"/>
      <c r="E5" s="3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5.75" customHeight="1">
      <c r="A6" s="15">
        <v>45287.0</v>
      </c>
      <c r="B6" s="16"/>
      <c r="C6" s="16"/>
      <c r="D6" s="18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.75" customHeight="1">
      <c r="A7" s="15">
        <v>45288.0</v>
      </c>
      <c r="B7" s="16"/>
      <c r="C7" s="16"/>
      <c r="D7" s="18"/>
      <c r="E7" s="3"/>
      <c r="F7" s="4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.75" customHeight="1">
      <c r="A8" s="15">
        <v>45289.0</v>
      </c>
      <c r="B8" s="16"/>
      <c r="C8" s="16"/>
      <c r="D8" s="18"/>
      <c r="E8" s="3"/>
      <c r="F8" s="4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.75" customHeight="1">
      <c r="A9" s="15">
        <v>45290.0</v>
      </c>
      <c r="B9" s="19" t="s">
        <v>8</v>
      </c>
      <c r="C9" s="2"/>
      <c r="D9" s="2"/>
      <c r="E9" s="3"/>
      <c r="F9" s="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.75" customHeight="1">
      <c r="A10" s="15">
        <v>45291.0</v>
      </c>
      <c r="B10" s="19" t="s">
        <v>8</v>
      </c>
      <c r="C10" s="2"/>
      <c r="D10" s="2"/>
      <c r="E10" s="3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.75" customHeight="1">
      <c r="A11" s="15">
        <v>45292.0</v>
      </c>
      <c r="B11" s="16"/>
      <c r="C11" s="16"/>
      <c r="D11" s="18"/>
      <c r="E11" s="3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.75" customHeight="1">
      <c r="A12" s="15">
        <v>45293.0</v>
      </c>
      <c r="B12" s="16"/>
      <c r="C12" s="16"/>
      <c r="D12" s="18"/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.75" customHeight="1">
      <c r="A13" s="15">
        <v>45294.0</v>
      </c>
      <c r="B13" s="16"/>
      <c r="C13" s="16"/>
      <c r="D13" s="18"/>
      <c r="E13" s="3"/>
      <c r="F13" s="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.75" customHeight="1">
      <c r="A14" s="15">
        <v>45295.0</v>
      </c>
      <c r="B14" s="16"/>
      <c r="C14" s="16"/>
      <c r="D14" s="18"/>
      <c r="E14" s="3"/>
      <c r="F14" s="4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.75" customHeight="1">
      <c r="A15" s="15">
        <v>45296.0</v>
      </c>
      <c r="B15" s="16"/>
      <c r="C15" s="16"/>
      <c r="D15" s="18"/>
      <c r="E15" s="3"/>
      <c r="F15" s="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.75" customHeight="1">
      <c r="A16" s="15">
        <v>45297.0</v>
      </c>
      <c r="B16" s="19" t="s">
        <v>8</v>
      </c>
      <c r="C16" s="2"/>
      <c r="D16" s="2"/>
      <c r="E16" s="3"/>
      <c r="F16" s="4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.75" customHeight="1">
      <c r="A17" s="15">
        <v>45298.0</v>
      </c>
      <c r="B17" s="19" t="s">
        <v>8</v>
      </c>
      <c r="C17" s="2"/>
      <c r="D17" s="2"/>
      <c r="E17" s="3"/>
      <c r="F17" s="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.75" customHeight="1">
      <c r="A18" s="15">
        <v>45299.0</v>
      </c>
      <c r="B18" s="16"/>
      <c r="C18" s="16"/>
      <c r="D18" s="18"/>
      <c r="E18" s="3"/>
      <c r="F18" s="4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.75" customHeight="1">
      <c r="A19" s="15">
        <v>45300.0</v>
      </c>
      <c r="B19" s="16"/>
      <c r="C19" s="16"/>
      <c r="D19" s="18"/>
      <c r="E19" s="3"/>
      <c r="F19" s="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.75" customHeight="1">
      <c r="A20" s="15">
        <v>45301.0</v>
      </c>
      <c r="B20" s="16"/>
      <c r="C20" s="16"/>
      <c r="D20" s="18"/>
      <c r="E20" s="3"/>
      <c r="F20" s="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.75" customHeight="1">
      <c r="A21" s="20"/>
      <c r="B21" s="21" t="s">
        <v>9</v>
      </c>
      <c r="C21" s="22">
        <f>SUM(C5:C20)</f>
        <v>0</v>
      </c>
      <c r="D21" s="18"/>
      <c r="E21" s="3"/>
      <c r="F21" s="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.75" customHeight="1">
      <c r="A22" s="23"/>
      <c r="B22" s="24"/>
      <c r="C22" s="24"/>
      <c r="D22" s="24"/>
      <c r="E22" s="25"/>
      <c r="F22" s="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20.25" customHeight="1">
      <c r="A23" s="5"/>
      <c r="B23" s="5"/>
      <c r="C23" s="5"/>
      <c r="D23" s="26"/>
      <c r="E23" s="27"/>
      <c r="F23" s="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8.75" customHeight="1">
      <c r="A24" s="5"/>
      <c r="B24" s="5"/>
      <c r="C24" s="28"/>
      <c r="D24" s="29" t="s">
        <v>10</v>
      </c>
      <c r="E24" s="30">
        <f>A101*E3</f>
        <v>0</v>
      </c>
      <c r="F24" s="31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8.0" customHeight="1">
      <c r="A25" s="5"/>
      <c r="B25" s="5"/>
      <c r="C25" s="28"/>
      <c r="D25" s="32" t="s">
        <v>11</v>
      </c>
      <c r="E25" s="33"/>
      <c r="F25" s="4"/>
      <c r="G25" s="3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7.25" customHeight="1">
      <c r="A26" s="5"/>
      <c r="B26" s="5"/>
      <c r="C26" s="28"/>
      <c r="D26" s="32" t="s">
        <v>12</v>
      </c>
      <c r="E26" s="33"/>
      <c r="F26" s="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8.0" customHeight="1">
      <c r="A27" s="5"/>
      <c r="B27" s="5"/>
      <c r="C27" s="28"/>
      <c r="D27" s="35" t="s">
        <v>13</v>
      </c>
      <c r="E27" s="36"/>
      <c r="F27" s="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23.25" customHeight="1">
      <c r="A28" s="5"/>
      <c r="B28" s="5"/>
      <c r="C28" s="37"/>
      <c r="D28" s="38" t="s">
        <v>14</v>
      </c>
      <c r="E28" s="39">
        <f>SUM(E24:E27)</f>
        <v>0</v>
      </c>
      <c r="F28" s="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23.25" customHeight="1">
      <c r="A29" s="5"/>
      <c r="B29" s="5"/>
      <c r="C29" s="28"/>
      <c r="D29" s="40" t="s">
        <v>15</v>
      </c>
      <c r="E29" s="41" t="str">
        <f>iferror(E28/A101," ")</f>
        <v> </v>
      </c>
      <c r="F29" s="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21.75" customHeight="1">
      <c r="A30" s="5"/>
      <c r="B30" s="5"/>
      <c r="C30" s="5"/>
      <c r="D30" s="42"/>
      <c r="E30" s="43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.75" customHeight="1">
      <c r="A31" s="5"/>
      <c r="B31" s="5"/>
      <c r="C31" s="5"/>
      <c r="D31" s="5"/>
      <c r="E31" s="4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.75" customHeight="1">
      <c r="A32" s="5"/>
      <c r="B32" s="5"/>
      <c r="C32" s="5"/>
      <c r="D32" s="5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.75" customHeight="1">
      <c r="A33" s="5"/>
      <c r="B33" s="5"/>
      <c r="C33" s="45"/>
      <c r="D33" s="5"/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.75" customHeight="1">
      <c r="A34" s="5"/>
      <c r="B34" s="5"/>
      <c r="C34" s="46"/>
      <c r="D34" s="5"/>
      <c r="E34" s="42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.75" customHeight="1">
      <c r="A37" s="5"/>
      <c r="B37" s="5"/>
      <c r="C37" s="5"/>
      <c r="D37" s="5"/>
      <c r="E37" s="5"/>
      <c r="F37" s="47"/>
      <c r="G37" s="4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.75" customHeight="1">
      <c r="A38" s="5"/>
      <c r="B38" s="5"/>
      <c r="C38" s="5"/>
      <c r="D38" s="5"/>
      <c r="E38" s="5"/>
      <c r="F38" s="47"/>
      <c r="G38" s="48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.75" customHeight="1">
      <c r="A39" s="49"/>
      <c r="B39" s="49"/>
      <c r="C39" s="49"/>
      <c r="D39" s="49"/>
      <c r="E39" s="49"/>
      <c r="F39" s="47"/>
      <c r="G39" s="48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.75" customHeight="1">
      <c r="A40" s="5"/>
      <c r="B40" s="5"/>
      <c r="C40" s="5"/>
      <c r="D40" s="5"/>
      <c r="E40" s="49"/>
      <c r="F40" s="47"/>
      <c r="G40" s="48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.75" customHeight="1">
      <c r="A49" s="5"/>
      <c r="B49" s="5"/>
      <c r="C49" s="5"/>
      <c r="D49" s="50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.75" customHeight="1">
      <c r="A50" s="5"/>
      <c r="B50" s="5"/>
      <c r="C50" s="5"/>
      <c r="D50" s="50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.75" customHeight="1">
      <c r="A51" s="5"/>
      <c r="B51" s="5"/>
      <c r="C51" s="5"/>
      <c r="D51" s="5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.75" customHeight="1">
      <c r="A52" s="5"/>
      <c r="B52" s="5"/>
      <c r="C52" s="5"/>
      <c r="D52" s="50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.75" customHeight="1">
      <c r="A53" s="5"/>
      <c r="B53" s="5"/>
      <c r="C53" s="5"/>
      <c r="D53" s="50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.75" customHeight="1">
      <c r="A54" s="5"/>
      <c r="B54" s="5"/>
      <c r="C54" s="5"/>
      <c r="D54" s="50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.75" customHeight="1">
      <c r="A55" s="5"/>
      <c r="B55" s="5"/>
      <c r="C55" s="5"/>
      <c r="D55" s="50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.75" customHeight="1">
      <c r="A56" s="5"/>
      <c r="B56" s="5"/>
      <c r="C56" s="5"/>
      <c r="D56" s="50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.75" customHeight="1">
      <c r="A57" s="5"/>
      <c r="B57" s="5"/>
      <c r="C57" s="5"/>
      <c r="D57" s="50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.75" customHeight="1">
      <c r="A58" s="5"/>
      <c r="B58" s="5"/>
      <c r="C58" s="5"/>
      <c r="D58" s="50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.75" customHeight="1">
      <c r="A59" s="5"/>
      <c r="B59" s="5"/>
      <c r="C59" s="5"/>
      <c r="D59" s="50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.75" customHeight="1">
      <c r="A60" s="5"/>
      <c r="B60" s="5"/>
      <c r="C60" s="5"/>
      <c r="D60" s="50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.75" customHeight="1">
      <c r="A61" s="5"/>
      <c r="B61" s="5"/>
      <c r="C61" s="5"/>
      <c r="D61" s="50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.75" customHeight="1">
      <c r="A62" s="5"/>
      <c r="B62" s="5"/>
      <c r="C62" s="5"/>
      <c r="D62" s="50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.75" customHeight="1">
      <c r="A63" s="5"/>
      <c r="B63" s="5"/>
      <c r="C63" s="5"/>
      <c r="D63" s="50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.75" customHeight="1">
      <c r="A64" s="5"/>
      <c r="B64" s="5"/>
      <c r="C64" s="5"/>
      <c r="D64" s="50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.75" customHeight="1">
      <c r="A65" s="5"/>
      <c r="B65" s="5"/>
      <c r="C65" s="5"/>
      <c r="D65" s="50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.75" customHeight="1">
      <c r="A66" s="5"/>
      <c r="B66" s="5"/>
      <c r="C66" s="5"/>
      <c r="D66" s="50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.75" customHeight="1">
      <c r="A67" s="5"/>
      <c r="B67" s="5"/>
      <c r="C67" s="5"/>
      <c r="D67" s="50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.75" customHeight="1">
      <c r="A68" s="5"/>
      <c r="B68" s="5"/>
      <c r="C68" s="5"/>
      <c r="D68" s="50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.75" customHeight="1">
      <c r="A69" s="5"/>
      <c r="B69" s="5"/>
      <c r="C69" s="5"/>
      <c r="D69" s="50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.75" customHeight="1">
      <c r="A70" s="5"/>
      <c r="B70" s="5"/>
      <c r="C70" s="5"/>
      <c r="D70" s="50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.75" customHeight="1">
      <c r="A71" s="5"/>
      <c r="B71" s="5"/>
      <c r="C71" s="5"/>
      <c r="D71" s="50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.75" customHeight="1">
      <c r="A72" s="5"/>
      <c r="B72" s="5"/>
      <c r="C72" s="5"/>
      <c r="D72" s="50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.75" customHeight="1">
      <c r="A73" s="5"/>
      <c r="B73" s="5"/>
      <c r="C73" s="5"/>
      <c r="D73" s="50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.75" customHeight="1">
      <c r="A74" s="5"/>
      <c r="B74" s="5"/>
      <c r="C74" s="5"/>
      <c r="D74" s="50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.75" customHeight="1">
      <c r="A75" s="5"/>
      <c r="B75" s="5"/>
      <c r="C75" s="5"/>
      <c r="D75" s="50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.75" customHeight="1">
      <c r="A76" s="5"/>
      <c r="B76" s="5"/>
      <c r="C76" s="5"/>
      <c r="D76" s="50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.75" customHeight="1">
      <c r="A77" s="5"/>
      <c r="B77" s="5"/>
      <c r="C77" s="5"/>
      <c r="D77" s="50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.75" customHeight="1">
      <c r="A78" s="5"/>
      <c r="B78" s="5"/>
      <c r="C78" s="5"/>
      <c r="D78" s="50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.75" customHeight="1">
      <c r="A79" s="5"/>
      <c r="B79" s="5"/>
      <c r="C79" s="5"/>
      <c r="D79" s="50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.75" customHeight="1">
      <c r="A80" s="5"/>
      <c r="B80" s="5"/>
      <c r="C80" s="5"/>
      <c r="D80" s="50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.75" customHeight="1">
      <c r="A81" s="5"/>
      <c r="B81" s="5"/>
      <c r="C81" s="5"/>
      <c r="D81" s="50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.75" customHeight="1">
      <c r="A82" s="5"/>
      <c r="B82" s="5"/>
      <c r="C82" s="5"/>
      <c r="D82" s="50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.75" customHeight="1">
      <c r="A83" s="5"/>
      <c r="B83" s="5"/>
      <c r="C83" s="5"/>
      <c r="D83" s="50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.75" customHeight="1">
      <c r="A84" s="5"/>
      <c r="B84" s="5"/>
      <c r="C84" s="5"/>
      <c r="D84" s="50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.75" customHeight="1">
      <c r="A85" s="5"/>
      <c r="B85" s="5"/>
      <c r="C85" s="5"/>
      <c r="D85" s="50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.75" customHeight="1">
      <c r="A86" s="5"/>
      <c r="B86" s="5"/>
      <c r="C86" s="5"/>
      <c r="D86" s="50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.75" customHeight="1">
      <c r="A87" s="5"/>
      <c r="B87" s="5"/>
      <c r="C87" s="5"/>
      <c r="D87" s="50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.75" customHeight="1">
      <c r="A88" s="5"/>
      <c r="B88" s="5"/>
      <c r="C88" s="5"/>
      <c r="D88" s="50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.75" customHeight="1">
      <c r="A89" s="5"/>
      <c r="B89" s="5"/>
      <c r="C89" s="5"/>
      <c r="D89" s="50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.75" customHeight="1">
      <c r="A90" s="5"/>
      <c r="B90" s="5"/>
      <c r="C90" s="5"/>
      <c r="D90" s="50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.75" customHeight="1">
      <c r="A91" s="5"/>
      <c r="B91" s="5"/>
      <c r="C91" s="5"/>
      <c r="D91" s="50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.75" customHeight="1">
      <c r="A92" s="5"/>
      <c r="B92" s="5"/>
      <c r="C92" s="5"/>
      <c r="D92" s="50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.75" customHeight="1">
      <c r="A93" s="5"/>
      <c r="B93" s="5"/>
      <c r="C93" s="5"/>
      <c r="D93" s="50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.75" customHeight="1">
      <c r="A94" s="5"/>
      <c r="B94" s="5"/>
      <c r="C94" s="5"/>
      <c r="D94" s="50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.75" customHeight="1">
      <c r="A95" s="5"/>
      <c r="B95" s="5"/>
      <c r="C95" s="5"/>
      <c r="D95" s="50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.75" customHeight="1">
      <c r="A96" s="5"/>
      <c r="B96" s="5"/>
      <c r="C96" s="5"/>
      <c r="D96" s="50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.75" customHeight="1">
      <c r="A97" s="5"/>
      <c r="B97" s="5"/>
      <c r="C97" s="5"/>
      <c r="D97" s="50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.75" customHeight="1">
      <c r="A98" s="5"/>
      <c r="B98" s="5"/>
      <c r="C98" s="5"/>
      <c r="D98" s="50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.75" customHeight="1">
      <c r="A99" s="5"/>
      <c r="B99" s="5"/>
      <c r="C99" s="5"/>
      <c r="D99" s="50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.75" customHeight="1">
      <c r="A100" s="51">
        <f>'January 15 2024 Payout '!C21</f>
        <v>0</v>
      </c>
      <c r="B100" s="5"/>
      <c r="C100" s="5"/>
      <c r="D100" s="50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.75" customHeight="1">
      <c r="A101" s="52">
        <f>C21*24</f>
        <v>0</v>
      </c>
      <c r="B101" s="5"/>
      <c r="C101" s="5"/>
      <c r="D101" s="50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.75" customHeight="1">
      <c r="A102" s="42"/>
      <c r="B102" s="5"/>
      <c r="C102" s="5"/>
      <c r="D102" s="50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.75" customHeight="1">
      <c r="A103" s="5"/>
      <c r="B103" s="5"/>
      <c r="C103" s="5"/>
      <c r="D103" s="50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.75" customHeight="1">
      <c r="A104" s="5"/>
      <c r="B104" s="5"/>
      <c r="C104" s="5"/>
      <c r="D104" s="50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.75" customHeight="1">
      <c r="A105" s="5"/>
      <c r="B105" s="5"/>
      <c r="C105" s="5"/>
      <c r="D105" s="50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.75" customHeight="1">
      <c r="A106" s="5"/>
      <c r="B106" s="5"/>
      <c r="C106" s="5"/>
      <c r="D106" s="50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.75" customHeight="1">
      <c r="A107" s="5"/>
      <c r="B107" s="5"/>
      <c r="C107" s="5"/>
      <c r="D107" s="50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.75" customHeight="1">
      <c r="A108" s="5"/>
      <c r="B108" s="5"/>
      <c r="C108" s="5"/>
      <c r="D108" s="50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.75" customHeight="1">
      <c r="A109" s="5"/>
      <c r="B109" s="5"/>
      <c r="C109" s="5"/>
      <c r="D109" s="50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.75" customHeight="1">
      <c r="A110" s="5"/>
      <c r="B110" s="5"/>
      <c r="C110" s="5"/>
      <c r="D110" s="50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.75" customHeight="1">
      <c r="A111" s="5"/>
      <c r="B111" s="5"/>
      <c r="C111" s="5"/>
      <c r="D111" s="50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.75" customHeight="1">
      <c r="A128" s="5"/>
      <c r="B128" s="5"/>
      <c r="C128" s="5"/>
      <c r="D128" s="50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.75" customHeight="1">
      <c r="A129" s="5"/>
      <c r="B129" s="5"/>
      <c r="C129" s="5"/>
      <c r="D129" s="50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.75" customHeight="1">
      <c r="A130" s="5"/>
      <c r="B130" s="5"/>
      <c r="C130" s="5"/>
      <c r="D130" s="50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.75" customHeight="1">
      <c r="A131" s="5"/>
      <c r="B131" s="5"/>
      <c r="C131" s="5"/>
      <c r="D131" s="50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.75" customHeight="1">
      <c r="A132" s="5"/>
      <c r="B132" s="5"/>
      <c r="C132" s="5"/>
      <c r="D132" s="50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.75" customHeight="1">
      <c r="A133" s="5"/>
      <c r="B133" s="5"/>
      <c r="C133" s="5"/>
      <c r="D133" s="50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.75" customHeight="1">
      <c r="A134" s="5"/>
      <c r="B134" s="5"/>
      <c r="C134" s="5"/>
      <c r="D134" s="50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.75" customHeight="1">
      <c r="A135" s="5"/>
      <c r="B135" s="5"/>
      <c r="C135" s="5"/>
      <c r="D135" s="50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.75" customHeight="1">
      <c r="A136" s="5"/>
      <c r="B136" s="5"/>
      <c r="C136" s="5"/>
      <c r="D136" s="50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.75" customHeight="1">
      <c r="A137" s="5"/>
      <c r="B137" s="5"/>
      <c r="C137" s="5"/>
      <c r="D137" s="50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.75" customHeight="1">
      <c r="A138" s="5"/>
      <c r="B138" s="5"/>
      <c r="C138" s="5"/>
      <c r="D138" s="50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.75" customHeight="1">
      <c r="A139" s="5"/>
      <c r="B139" s="5"/>
      <c r="C139" s="5"/>
      <c r="D139" s="50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.75" customHeight="1">
      <c r="A140" s="5"/>
      <c r="B140" s="5"/>
      <c r="C140" s="5"/>
      <c r="D140" s="50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.75" customHeight="1">
      <c r="A141" s="5"/>
      <c r="B141" s="5"/>
      <c r="C141" s="5"/>
      <c r="D141" s="50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.75" customHeight="1">
      <c r="A142" s="5"/>
      <c r="B142" s="5"/>
      <c r="C142" s="5"/>
      <c r="D142" s="50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.75" customHeight="1">
      <c r="A143" s="5"/>
      <c r="B143" s="5"/>
      <c r="C143" s="5"/>
      <c r="D143" s="50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.75" customHeight="1">
      <c r="A144" s="5"/>
      <c r="B144" s="5"/>
      <c r="C144" s="5"/>
      <c r="D144" s="50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.75" customHeight="1">
      <c r="A145" s="5"/>
      <c r="B145" s="5"/>
      <c r="C145" s="5"/>
      <c r="D145" s="50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.75" customHeight="1">
      <c r="A146" s="5"/>
      <c r="B146" s="5"/>
      <c r="C146" s="5"/>
      <c r="D146" s="50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.75" customHeight="1">
      <c r="A147" s="5"/>
      <c r="B147" s="5"/>
      <c r="C147" s="5"/>
      <c r="D147" s="50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.75" customHeight="1">
      <c r="A148" s="5"/>
      <c r="B148" s="5"/>
      <c r="C148" s="5"/>
      <c r="D148" s="50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.75" customHeight="1">
      <c r="A149" s="5"/>
      <c r="B149" s="5"/>
      <c r="C149" s="5"/>
      <c r="D149" s="50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.75" customHeight="1">
      <c r="A150" s="5"/>
      <c r="B150" s="5"/>
      <c r="C150" s="5"/>
      <c r="D150" s="50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.75" customHeight="1">
      <c r="A151" s="5"/>
      <c r="B151" s="5"/>
      <c r="C151" s="5"/>
      <c r="D151" s="50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.75" customHeight="1">
      <c r="A152" s="5"/>
      <c r="B152" s="5"/>
      <c r="C152" s="5"/>
      <c r="D152" s="50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.75" customHeight="1">
      <c r="A153" s="5"/>
      <c r="B153" s="5"/>
      <c r="C153" s="5"/>
      <c r="D153" s="50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.75" customHeight="1">
      <c r="A154" s="5"/>
      <c r="B154" s="5"/>
      <c r="C154" s="5"/>
      <c r="D154" s="50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.75" customHeight="1">
      <c r="A155" s="5"/>
      <c r="B155" s="5"/>
      <c r="C155" s="5"/>
      <c r="D155" s="50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.75" customHeight="1">
      <c r="A156" s="5"/>
      <c r="B156" s="5"/>
      <c r="C156" s="5"/>
      <c r="D156" s="50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.75" customHeight="1">
      <c r="A157" s="5"/>
      <c r="B157" s="5"/>
      <c r="C157" s="5"/>
      <c r="D157" s="50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.75" customHeight="1">
      <c r="A158" s="5"/>
      <c r="B158" s="5"/>
      <c r="C158" s="5"/>
      <c r="D158" s="50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.75" customHeight="1">
      <c r="A159" s="5"/>
      <c r="B159" s="5"/>
      <c r="C159" s="5"/>
      <c r="D159" s="50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.75" customHeight="1">
      <c r="A160" s="5"/>
      <c r="B160" s="5"/>
      <c r="C160" s="5"/>
      <c r="D160" s="50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.75" customHeight="1">
      <c r="A161" s="5"/>
      <c r="B161" s="5"/>
      <c r="C161" s="5"/>
      <c r="D161" s="50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.75" customHeight="1">
      <c r="A162" s="5"/>
      <c r="B162" s="5"/>
      <c r="C162" s="5"/>
      <c r="D162" s="50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.75" customHeight="1">
      <c r="A163" s="5"/>
      <c r="B163" s="5"/>
      <c r="C163" s="5"/>
      <c r="D163" s="50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.75" customHeight="1">
      <c r="A164" s="5"/>
      <c r="B164" s="5"/>
      <c r="C164" s="5"/>
      <c r="D164" s="50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.75" customHeight="1">
      <c r="A165" s="5"/>
      <c r="B165" s="5"/>
      <c r="C165" s="5"/>
      <c r="D165" s="50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.75" customHeight="1">
      <c r="A166" s="5"/>
      <c r="B166" s="5"/>
      <c r="C166" s="5"/>
      <c r="D166" s="50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.75" customHeight="1">
      <c r="A167" s="5"/>
      <c r="B167" s="5"/>
      <c r="C167" s="5"/>
      <c r="D167" s="50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.75" customHeight="1">
      <c r="A168" s="5"/>
      <c r="B168" s="5"/>
      <c r="C168" s="5"/>
      <c r="D168" s="50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.75" customHeight="1">
      <c r="A169" s="5"/>
      <c r="B169" s="5"/>
      <c r="C169" s="5"/>
      <c r="D169" s="50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.75" customHeight="1">
      <c r="A170" s="5"/>
      <c r="B170" s="5"/>
      <c r="C170" s="5"/>
      <c r="D170" s="50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.75" customHeight="1">
      <c r="A171" s="5"/>
      <c r="B171" s="5"/>
      <c r="C171" s="5"/>
      <c r="D171" s="50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.75" customHeight="1">
      <c r="A172" s="5"/>
      <c r="B172" s="5"/>
      <c r="C172" s="5"/>
      <c r="D172" s="50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.75" customHeight="1">
      <c r="A173" s="5"/>
      <c r="B173" s="5"/>
      <c r="C173" s="5"/>
      <c r="D173" s="50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.75" customHeight="1">
      <c r="A174" s="5"/>
      <c r="B174" s="5"/>
      <c r="C174" s="5"/>
      <c r="D174" s="50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.75" customHeight="1">
      <c r="A175" s="5"/>
      <c r="B175" s="5"/>
      <c r="C175" s="5"/>
      <c r="D175" s="50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.75" customHeight="1">
      <c r="A176" s="5"/>
      <c r="B176" s="5"/>
      <c r="C176" s="5"/>
      <c r="D176" s="50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.75" customHeight="1">
      <c r="A177" s="5"/>
      <c r="B177" s="5"/>
      <c r="C177" s="5"/>
      <c r="D177" s="50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.75" customHeight="1">
      <c r="A178" s="5"/>
      <c r="B178" s="5"/>
      <c r="C178" s="5"/>
      <c r="D178" s="50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.75" customHeight="1">
      <c r="A179" s="5"/>
      <c r="B179" s="5"/>
      <c r="C179" s="5"/>
      <c r="D179" s="50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.75" customHeight="1">
      <c r="A180" s="5"/>
      <c r="B180" s="5"/>
      <c r="C180" s="5"/>
      <c r="D180" s="50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.75" customHeight="1">
      <c r="A181" s="5"/>
      <c r="B181" s="5"/>
      <c r="C181" s="5"/>
      <c r="D181" s="50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.75" customHeight="1">
      <c r="A182" s="5"/>
      <c r="B182" s="5"/>
      <c r="C182" s="5"/>
      <c r="D182" s="50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.75" customHeight="1">
      <c r="A183" s="5"/>
      <c r="B183" s="5"/>
      <c r="C183" s="5"/>
      <c r="D183" s="50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.75" customHeight="1">
      <c r="A184" s="5"/>
      <c r="B184" s="5"/>
      <c r="C184" s="5"/>
      <c r="D184" s="50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.75" customHeight="1">
      <c r="A185" s="5"/>
      <c r="B185" s="5"/>
      <c r="C185" s="5"/>
      <c r="D185" s="50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.75" customHeight="1">
      <c r="A186" s="5"/>
      <c r="B186" s="5"/>
      <c r="C186" s="5"/>
      <c r="D186" s="50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.75" customHeight="1">
      <c r="A187" s="5"/>
      <c r="B187" s="5"/>
      <c r="C187" s="5"/>
      <c r="D187" s="50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.75" customHeight="1">
      <c r="A188" s="5"/>
      <c r="B188" s="5"/>
      <c r="C188" s="5"/>
      <c r="D188" s="50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.75" customHeight="1">
      <c r="A189" s="5"/>
      <c r="B189" s="5"/>
      <c r="C189" s="5"/>
      <c r="D189" s="50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.75" customHeight="1">
      <c r="A190" s="5"/>
      <c r="B190" s="5"/>
      <c r="C190" s="5"/>
      <c r="D190" s="50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.75" customHeight="1">
      <c r="A191" s="5"/>
      <c r="B191" s="5"/>
      <c r="C191" s="5"/>
      <c r="D191" s="50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.75" customHeight="1">
      <c r="A192" s="5"/>
      <c r="B192" s="5"/>
      <c r="C192" s="5"/>
      <c r="D192" s="50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.75" customHeight="1">
      <c r="A193" s="5"/>
      <c r="B193" s="5"/>
      <c r="C193" s="5"/>
      <c r="D193" s="50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.75" customHeight="1">
      <c r="A194" s="5"/>
      <c r="B194" s="5"/>
      <c r="C194" s="5"/>
      <c r="D194" s="50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.75" customHeight="1">
      <c r="A195" s="5"/>
      <c r="B195" s="5"/>
      <c r="C195" s="5"/>
      <c r="D195" s="50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.75" customHeight="1">
      <c r="A196" s="5"/>
      <c r="B196" s="5"/>
      <c r="C196" s="5"/>
      <c r="D196" s="50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.75" customHeight="1">
      <c r="A197" s="5"/>
      <c r="B197" s="5"/>
      <c r="C197" s="5"/>
      <c r="D197" s="50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.75" customHeight="1">
      <c r="A198" s="5"/>
      <c r="B198" s="5"/>
      <c r="C198" s="5"/>
      <c r="D198" s="50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.75" customHeight="1">
      <c r="A199" s="5"/>
      <c r="B199" s="5"/>
      <c r="C199" s="5"/>
      <c r="D199" s="50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.75" customHeight="1">
      <c r="A200" s="5"/>
      <c r="B200" s="5"/>
      <c r="C200" s="5"/>
      <c r="D200" s="50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.75" customHeight="1">
      <c r="A201" s="5"/>
      <c r="B201" s="5"/>
      <c r="C201" s="5"/>
      <c r="D201" s="50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.75" customHeight="1">
      <c r="A202" s="5"/>
      <c r="B202" s="5"/>
      <c r="C202" s="5"/>
      <c r="D202" s="50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.75" customHeight="1">
      <c r="A203" s="5"/>
      <c r="B203" s="5"/>
      <c r="C203" s="5"/>
      <c r="D203" s="50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.75" customHeight="1">
      <c r="A204" s="5"/>
      <c r="B204" s="5"/>
      <c r="C204" s="5"/>
      <c r="D204" s="50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.75" customHeight="1">
      <c r="A205" s="5"/>
      <c r="B205" s="5"/>
      <c r="C205" s="5"/>
      <c r="D205" s="50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.75" customHeight="1">
      <c r="A206" s="5"/>
      <c r="B206" s="5"/>
      <c r="C206" s="5"/>
      <c r="D206" s="50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.75" customHeight="1">
      <c r="A207" s="5"/>
      <c r="B207" s="5"/>
      <c r="C207" s="5"/>
      <c r="D207" s="50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.75" customHeight="1">
      <c r="A208" s="5"/>
      <c r="B208" s="5"/>
      <c r="C208" s="5"/>
      <c r="D208" s="50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.75" customHeight="1">
      <c r="A209" s="5"/>
      <c r="B209" s="5"/>
      <c r="C209" s="5"/>
      <c r="D209" s="50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.75" customHeight="1">
      <c r="A210" s="5"/>
      <c r="B210" s="5"/>
      <c r="C210" s="5"/>
      <c r="D210" s="50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.75" customHeight="1">
      <c r="A211" s="5"/>
      <c r="B211" s="5"/>
      <c r="C211" s="5"/>
      <c r="D211" s="50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.75" customHeight="1">
      <c r="A212" s="5"/>
      <c r="B212" s="5"/>
      <c r="C212" s="5"/>
      <c r="D212" s="50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.75" customHeight="1">
      <c r="A213" s="5"/>
      <c r="B213" s="5"/>
      <c r="C213" s="5"/>
      <c r="D213" s="50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.75" customHeight="1">
      <c r="A214" s="5"/>
      <c r="B214" s="5"/>
      <c r="C214" s="5"/>
      <c r="D214" s="50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.75" customHeight="1">
      <c r="A215" s="5"/>
      <c r="B215" s="5"/>
      <c r="C215" s="5"/>
      <c r="D215" s="50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.75" customHeight="1">
      <c r="A216" s="5"/>
      <c r="B216" s="5"/>
      <c r="C216" s="5"/>
      <c r="D216" s="50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.75" customHeight="1">
      <c r="A217" s="5"/>
      <c r="B217" s="5"/>
      <c r="C217" s="5"/>
      <c r="D217" s="50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.75" customHeight="1">
      <c r="A218" s="5"/>
      <c r="B218" s="5"/>
      <c r="C218" s="5"/>
      <c r="D218" s="50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.75" customHeight="1">
      <c r="A219" s="5"/>
      <c r="B219" s="5"/>
      <c r="C219" s="5"/>
      <c r="D219" s="50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.75" customHeight="1">
      <c r="A220" s="5"/>
      <c r="B220" s="5"/>
      <c r="C220" s="5"/>
      <c r="D220" s="50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.75" customHeight="1">
      <c r="A221" s="5"/>
      <c r="B221" s="5"/>
      <c r="C221" s="5"/>
      <c r="D221" s="50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.75" customHeight="1">
      <c r="A222" s="5"/>
      <c r="B222" s="5"/>
      <c r="C222" s="5"/>
      <c r="D222" s="50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.75" customHeight="1">
      <c r="A223" s="5"/>
      <c r="B223" s="5"/>
      <c r="C223" s="5"/>
      <c r="D223" s="50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.75" customHeight="1">
      <c r="A224" s="5"/>
      <c r="B224" s="5"/>
      <c r="C224" s="5"/>
      <c r="D224" s="50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.75" customHeight="1">
      <c r="A225" s="5"/>
      <c r="B225" s="5"/>
      <c r="C225" s="5"/>
      <c r="D225" s="50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.75" customHeight="1">
      <c r="A226" s="5"/>
      <c r="B226" s="5"/>
      <c r="C226" s="5"/>
      <c r="D226" s="50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.75" customHeight="1">
      <c r="A227" s="5"/>
      <c r="B227" s="5"/>
      <c r="C227" s="5"/>
      <c r="D227" s="50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.75" customHeight="1">
      <c r="A228" s="5"/>
      <c r="B228" s="5"/>
      <c r="C228" s="5"/>
      <c r="D228" s="50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.75" customHeight="1">
      <c r="A229" s="5"/>
      <c r="B229" s="5"/>
      <c r="C229" s="5"/>
      <c r="D229" s="50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.75" customHeight="1">
      <c r="A230" s="5"/>
      <c r="B230" s="5"/>
      <c r="C230" s="5"/>
      <c r="D230" s="50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.75" customHeight="1">
      <c r="A231" s="5"/>
      <c r="B231" s="5"/>
      <c r="C231" s="5"/>
      <c r="D231" s="50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0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0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0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0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0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0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0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0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0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0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0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0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0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0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0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0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0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0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0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0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0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0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0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0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0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0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0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0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0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0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0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0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0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0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0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0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0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0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0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0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0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0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0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0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0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0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0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0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0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0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0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0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0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0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0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0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0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0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0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0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0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0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0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0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0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0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0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0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0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0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A4"/>
    <mergeCell ref="B3:C3"/>
    <mergeCell ref="D4:E4"/>
    <mergeCell ref="D5:E5"/>
    <mergeCell ref="D6:E6"/>
    <mergeCell ref="D14:E14"/>
    <mergeCell ref="D15:E15"/>
    <mergeCell ref="B16:E16"/>
    <mergeCell ref="B17:E17"/>
    <mergeCell ref="D18:E18"/>
    <mergeCell ref="D19:E19"/>
    <mergeCell ref="D20:E20"/>
    <mergeCell ref="D21:E21"/>
    <mergeCell ref="D7:E7"/>
    <mergeCell ref="D8:E8"/>
    <mergeCell ref="B9:E9"/>
    <mergeCell ref="B10:E10"/>
    <mergeCell ref="D11:E11"/>
    <mergeCell ref="D12:E12"/>
    <mergeCell ref="D13:E13"/>
  </mergeCells>
  <conditionalFormatting sqref="C4 D5:D8 D11:D15 D18:D21 G37:G40">
    <cfRule type="colorScale" priority="1">
      <colorScale>
        <cfvo type="formula" val="8"/>
        <cfvo type="formula" val="10"/>
        <cfvo type="formula" val="11"/>
        <color rgb="FF02A202"/>
        <color rgb="FFFFD966"/>
        <color rgb="FFFF0000"/>
      </colorScale>
    </cfRule>
  </conditionalFormatting>
  <conditionalFormatting sqref="D5:D8 D11:D15 D18:D21 G37:G40">
    <cfRule type="notContainsBlanks" dxfId="0" priority="2">
      <formula>LEN(TRIM(D5))&gt;0</formula>
    </cfRule>
  </conditionalFormatting>
  <conditionalFormatting sqref="D21">
    <cfRule type="colorScale" priority="3">
      <colorScale>
        <cfvo type="min"/>
        <cfvo type="max"/>
        <color rgb="FF57BB8A"/>
        <color rgb="FFFFFFFF"/>
      </colorScale>
    </cfRule>
  </conditionalFormatting>
  <drawing r:id="rId1"/>
</worksheet>
</file>